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61460fd9d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" sheetId="1" r:id="R908b5eda6f0d4de8"/>
    <x:sheet xmlns:r="http://schemas.openxmlformats.org/officeDocument/2006/relationships" name="Registro" sheetId="2" r:id="R772d02cdd9014554"/>
    <x:sheet xmlns:r="http://schemas.openxmlformats.org/officeDocument/2006/relationships" name="Configuración" sheetId="3" r:id="R9fcb9f1ff03e4997"/>
    <x:sheet xmlns:r="http://schemas.openxmlformats.org/officeDocument/2006/relationships" name="Instrucciones" sheetId="4" r:id="R2502272a1e864a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dd/mm/yyyy"/>
    <x:numFmt numFmtId="202" formatCode="hh:mm"/>
    <x:numFmt numFmtId="203" formatCode="dd/mm/yyyy hh:mm"/>
  </x:numFmts>
  <x:fonts count="11">
    <x:font>
      <x:sz val="11"/>
      <x:name val="Carlito"/>
    </x:font>
    <x:font>
      <x:sz val="10"/>
      <x:color rgb="FF252A34"/>
      <x:name val="Arial"/>
    </x:font>
    <x:font>
      <x:b/>
      <x:sz val="16"/>
      <x:color rgb="FF121528"/>
      <x:name val="Arial"/>
    </x:font>
    <x:font>
      <x:i/>
      <x:sz val="10"/>
      <x:color rgb="FF5F6673"/>
      <x:name val="Arial"/>
    </x:font>
    <x:font>
      <x:b/>
      <x:sz val="10"/>
      <x:color rgb="FFFFFFFF"/>
      <x:name val="Arial"/>
    </x:font>
    <x:font>
      <x:b/>
      <x:sz val="10"/>
      <x:color rgb="FFC62828"/>
      <x:name val="Arial"/>
    </x:font>
    <x:font>
      <x:b/>
      <x:sz val="9"/>
      <x:color rgb="FF121528"/>
      <x:name val="Arial"/>
    </x:font>
    <x:font>
      <x:b/>
      <x:sz val="10"/>
      <x:color rgb="FF121528"/>
      <x:name val="Arial"/>
    </x:font>
    <x:font>
      <x:b/>
      <x:sz val="14"/>
      <x:color rgb="FF121528"/>
      <x:name val="Arial"/>
    </x:font>
    <x:font>
      <x:b/>
      <x:sz val="12"/>
      <x:color rgb="FF121528"/>
      <x:name val="Arial"/>
    </x:font>
    <x:font>
      <x:b/>
      <x:sz val="10"/>
      <x:color rgb="FF6D5600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rgb="FFFFF3CD"/>
      </x:patternFill>
    </x:fill>
    <x:fill>
      <x:patternFill patternType="solid">
        <x:fgColor rgb="FFFDE8E7"/>
      </x:patternFill>
    </x:fill>
    <x:fill>
      <x:patternFill patternType="solid">
        <x:fgColor rgb="FFEAF2FF"/>
      </x:patternFill>
    </x:fill>
    <x:fill>
      <x:patternFill patternType="solid">
        <x:fgColor rgb="FFFFF9E8"/>
      </x:patternFill>
    </x:fill>
    <x:fill>
      <x:patternFill patternType="solid">
        <x:fgColor rgb="FFF3F7FD"/>
      </x:patternFill>
    </x:fill>
    <x:fill>
      <x:patternFill patternType="solid">
        <x:fgColor rgb="FFF3F5F7"/>
      </x:patternFill>
    </x:fill>
    <x:fill>
      <x:patternFill patternType="solid">
        <x:fgColor rgb="FFDDF6F3"/>
      </x:patternFill>
    </x:fill>
  </x:fills>
  <x:borders count="21">
    <x:border/>
    <x:border>
      <x:bottom style="thin">
        <x:color rgb="FF00A99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D7DCE2"/>
      </x:right>
      <x:bottom style="thin">
        <x:color rgb="FFD7DCE2"/>
      </x:bottom>
    </x:border>
    <x:border>
      <x:left style="thin">
        <x:color rgb="FFD7DCE2"/>
      </x:left>
      <x:right style="thin">
        <x:color rgb="FFD7DCE2"/>
      </x:right>
      <x:bottom style="thin">
        <x:color rgb="FFD7DCE2"/>
      </x:bottom>
    </x:border>
    <x:border>
      <x:left style="thin">
        <x:color rgb="FFD7DCE2"/>
      </x:left>
      <x:bottom style="thin">
        <x:color rgb="FFD7DCE2"/>
      </x:bottom>
    </x:border>
    <x:border>
      <x:right style="thin">
        <x:color rgb="FFD7DCE2"/>
      </x:right>
      <x:top style="thin">
        <x:color rgb="FFD7DCE2"/>
      </x:top>
      <x:bottom style="thin">
        <x:color rgb="FFD7DCE2"/>
      </x:bottom>
    </x:border>
    <x:border>
      <x:left style="thin">
        <x:color rgb="FFD7DCE2"/>
      </x:left>
      <x:right style="thin">
        <x:color rgb="FFD7DCE2"/>
      </x:right>
      <x:top style="thin">
        <x:color rgb="FFD7DCE2"/>
      </x:top>
      <x:bottom style="thin">
        <x:color rgb="FFD7DCE2"/>
      </x:bottom>
    </x:border>
    <x:border>
      <x:left style="thin">
        <x:color rgb="FFD7DCE2"/>
      </x:left>
      <x:top style="thin">
        <x:color rgb="FFD7DCE2"/>
      </x:top>
      <x:bottom style="thin">
        <x:color rgb="FFD7DCE2"/>
      </x:bottom>
    </x:border>
    <x:border>
      <x:right style="thin">
        <x:color rgb="FFD7DCE2"/>
      </x:right>
      <x:top style="thin">
        <x:color rgb="FFD7DCE2"/>
      </x:top>
    </x:border>
    <x:border>
      <x:left style="thin">
        <x:color rgb="FFD7DCE2"/>
      </x:left>
      <x:right style="thin">
        <x:color rgb="FFD7DCE2"/>
      </x:right>
      <x:top style="thin">
        <x:color rgb="FFD7DCE2"/>
      </x:top>
    </x:border>
    <x:border>
      <x:left style="thin">
        <x:color rgb="FFD7DCE2"/>
      </x:left>
      <x:top style="thin">
        <x:color rgb="FFD7DCE2"/>
      </x:top>
    </x:border>
    <x:border>
      <x:left style="thin">
        <x:color rgb="FF121528"/>
      </x:left>
      <x:top style="thin">
        <x:color rgb="FF121528"/>
      </x:top>
      <x:bottom style="thin">
        <x:color rgb="FF121528"/>
      </x:bottom>
    </x:border>
    <x:border>
      <x:top style="thin">
        <x:color rgb="FF121528"/>
      </x:top>
      <x:bottom style="thin">
        <x:color rgb="FF121528"/>
      </x:bottom>
    </x:border>
    <x:border>
      <x:right style="thin">
        <x:color rgb="FF121528"/>
      </x:right>
      <x:top style="thin">
        <x:color rgb="FF121528"/>
      </x:top>
      <x:bottom style="thin">
        <x:color rgb="FF121528"/>
      </x:bottom>
    </x:border>
    <x:border>
      <x:bottom style="thin">
        <x:color rgb="FFE7E9ED"/>
      </x:bottom>
    </x:border>
    <x:border>
      <x:top style="thin">
        <x:color rgb="FFE7E9ED"/>
      </x:top>
      <x:bottom style="thin">
        <x:color rgb="FFE7E9ED"/>
      </x:bottom>
    </x:border>
    <x:border>
      <x:top style="thin">
        <x:color rgb="FFE7E9ED"/>
      </x:top>
    </x:border>
    <x:border>
      <x:top style="thin">
        <x:color rgb="FFD7DCE2"/>
      </x:top>
    </x:border>
    <x:border>
      <x:bottom style="thin">
        <x:color rgb="FFD7DCE2"/>
      </x:bottom>
    </x:border>
    <x:border>
      <x:top style="thin">
        <x:color rgb="FFD7DCE2"/>
      </x:top>
      <x:bottom style="thin">
        <x:color rgb="FFD7DCE2"/>
      </x:bottom>
    </x:border>
  </x:borders>
  <x:cellStyleXfs count="1">
    <x:xf numFmtId="0" fontId="0" fillId="0" borderId="0"/>
  </x:cellStyleXfs>
  <x:cellXfs count="1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200" fontId="1" fillId="3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3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200" fontId="1" fillId="3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4" fillId="2" borderId="12" xfId="0" applyNumberFormat="1" applyFont="1" applyFill="1" applyBorder="1" applyAlignment="1">
      <x:alignment vertical="center"/>
    </x:xf>
    <x:xf numFmtId="0" fontId="4" fillId="2" borderId="13" xfId="0" applyNumberFormat="1" applyFont="1" applyFill="1" applyBorder="1" applyAlignment="1">
      <x:alignment vertical="center"/>
    </x:xf>
    <x:xf numFmtId="0" fontId="4" fillId="2" borderId="14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1" fillId="6" borderId="15" xfId="0" applyNumberFormat="1" applyFont="1" applyFill="1" applyBorder="1" applyAlignment="1">
      <x:alignment vertical="center"/>
    </x:xf>
    <x:xf numFmtId="0" fontId="1" fillId="7" borderId="15" xfId="0" applyNumberFormat="1" applyFont="1" applyFill="1" applyBorder="1" applyAlignment="1">
      <x:alignment vertical="center"/>
    </x:xf>
    <x:xf numFmtId="0" fontId="1" fillId="6" borderId="16" xfId="0" applyNumberFormat="1" applyFont="1" applyFill="1" applyBorder="1" applyAlignment="1">
      <x:alignment vertical="center"/>
    </x:xf>
    <x:xf numFmtId="0" fontId="1" fillId="7" borderId="16" xfId="0" applyNumberFormat="1" applyFont="1" applyFill="1" applyBorder="1" applyAlignment="1">
      <x:alignment vertical="center"/>
    </x:xf>
    <x:xf numFmtId="0" fontId="1" fillId="6" borderId="17" xfId="0" applyNumberFormat="1" applyFont="1" applyFill="1" applyBorder="1" applyAlignment="1">
      <x:alignment vertical="center"/>
    </x:xf>
    <x:xf numFmtId="0" fontId="1" fillId="7" borderId="17" xfId="0" applyNumberFormat="1" applyFont="1" applyFill="1" applyBorder="1" applyAlignment="1">
      <x:alignment vertical="center"/>
    </x:xf>
    <x:xf numFmtId="201" fontId="1" fillId="6" borderId="15" xfId="0" applyNumberFormat="1" applyFont="1" applyFill="1" applyBorder="1" applyAlignment="1">
      <x:alignment vertical="center"/>
    </x:xf>
    <x:xf numFmtId="201" fontId="1" fillId="6" borderId="16" xfId="0" applyNumberFormat="1" applyFont="1" applyFill="1" applyBorder="1" applyAlignment="1">
      <x:alignment vertical="center"/>
    </x:xf>
    <x:xf numFmtId="201" fontId="1" fillId="6" borderId="17" xfId="0" applyNumberFormat="1" applyFont="1" applyFill="1" applyBorder="1" applyAlignment="1">
      <x:alignment vertical="center"/>
    </x:xf>
    <x:xf numFmtId="202" fontId="1" fillId="6" borderId="15" xfId="0" applyNumberFormat="1" applyFont="1" applyFill="1" applyBorder="1" applyAlignment="1">
      <x:alignment vertical="center"/>
    </x:xf>
    <x:xf numFmtId="202" fontId="1" fillId="6" borderId="16" xfId="0" applyNumberFormat="1" applyFont="1" applyFill="1" applyBorder="1" applyAlignment="1">
      <x:alignment vertical="center"/>
    </x:xf>
    <x:xf numFmtId="202" fontId="1" fillId="6" borderId="17" xfId="0" applyNumberFormat="1" applyFont="1" applyFill="1" applyBorder="1" applyAlignment="1">
      <x:alignment vertical="center"/>
    </x:xf>
    <x:xf numFmtId="200" fontId="1" fillId="6" borderId="15" xfId="0" applyNumberFormat="1" applyFont="1" applyFill="1" applyBorder="1" applyAlignment="1">
      <x:alignment vertical="center"/>
    </x:xf>
    <x:xf numFmtId="200" fontId="1" fillId="7" borderId="15" xfId="0" applyNumberFormat="1" applyFont="1" applyFill="1" applyBorder="1" applyAlignment="1">
      <x:alignment vertical="center"/>
    </x:xf>
    <x:xf numFmtId="200" fontId="1" fillId="6" borderId="16" xfId="0" applyNumberFormat="1" applyFont="1" applyFill="1" applyBorder="1" applyAlignment="1">
      <x:alignment vertical="center"/>
    </x:xf>
    <x:xf numFmtId="200" fontId="1" fillId="7" borderId="16" xfId="0" applyNumberFormat="1" applyFont="1" applyFill="1" applyBorder="1" applyAlignment="1">
      <x:alignment vertical="center"/>
    </x:xf>
    <x:xf numFmtId="200" fontId="1" fillId="6" borderId="17" xfId="0" applyNumberFormat="1" applyFont="1" applyFill="1" applyBorder="1" applyAlignment="1">
      <x:alignment vertical="center"/>
    </x:xf>
    <x:xf numFmtId="200" fontId="1" fillId="7" borderId="17" xfId="0" applyNumberFormat="1" applyFont="1" applyFill="1" applyBorder="1" applyAlignment="1">
      <x:alignment vertical="center"/>
    </x:xf>
    <x:xf numFmtId="203" fontId="1" fillId="7" borderId="15" xfId="0" applyNumberFormat="1" applyFont="1" applyFill="1" applyBorder="1" applyAlignment="1">
      <x:alignment vertical="center"/>
    </x:xf>
    <x:xf numFmtId="203" fontId="1" fillId="7" borderId="16" xfId="0" applyNumberFormat="1" applyFont="1" applyFill="1" applyBorder="1" applyAlignment="1">
      <x:alignment vertical="center"/>
    </x:xf>
    <x:xf numFmtId="203" fontId="1" fillId="7" borderId="17" xfId="0" applyNumberFormat="1" applyFont="1" applyFill="1" applyBorder="1" applyAlignment="1">
      <x:alignment vertical="center"/>
    </x:xf>
    <x:xf numFmtId="200" fontId="1" fillId="6" borderId="15" xfId="0" applyNumberFormat="1" applyFont="1" applyFill="1" applyBorder="1" applyAlignment="1">
      <x:alignment vertical="center" wrapText="1"/>
    </x:xf>
    <x:xf numFmtId="200" fontId="1" fillId="7" borderId="15" xfId="0" applyNumberFormat="1" applyFont="1" applyFill="1" applyBorder="1" applyAlignment="1">
      <x:alignment vertical="center" wrapText="1"/>
    </x:xf>
    <x:xf numFmtId="0" fontId="1" fillId="7" borderId="15" xfId="0" applyNumberFormat="1" applyFont="1" applyFill="1" applyBorder="1" applyAlignment="1">
      <x:alignment vertical="center" wrapText="1"/>
    </x:xf>
    <x:xf numFmtId="200" fontId="1" fillId="6" borderId="16" xfId="0" applyNumberFormat="1" applyFont="1" applyFill="1" applyBorder="1" applyAlignment="1">
      <x:alignment vertical="center" wrapText="1"/>
    </x:xf>
    <x:xf numFmtId="200" fontId="1" fillId="7" borderId="16" xfId="0" applyNumberFormat="1" applyFont="1" applyFill="1" applyBorder="1" applyAlignment="1">
      <x:alignment vertical="center" wrapText="1"/>
    </x:xf>
    <x:xf numFmtId="0" fontId="1" fillId="7" borderId="16" xfId="0" applyNumberFormat="1" applyFont="1" applyFill="1" applyBorder="1" applyAlignment="1">
      <x:alignment vertical="center" wrapText="1"/>
    </x:xf>
    <x:xf numFmtId="200" fontId="1" fillId="6" borderId="17" xfId="0" applyNumberFormat="1" applyFont="1" applyFill="1" applyBorder="1" applyAlignment="1">
      <x:alignment vertical="center" wrapText="1"/>
    </x:xf>
    <x:xf numFmtId="200" fontId="1" fillId="7" borderId="17" xfId="0" applyNumberFormat="1" applyFont="1" applyFill="1" applyBorder="1" applyAlignment="1">
      <x:alignment vertical="center" wrapText="1"/>
    </x:xf>
    <x:xf numFmtId="0" fontId="1" fillId="7" borderId="17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vertical="center"/>
    </x:xf>
    <x:xf numFmtId="201" fontId="1" fillId="3" borderId="11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7" fillId="8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8" fillId="9" borderId="0" xfId="0" applyNumberFormat="1" applyFont="1" applyFill="1" applyBorder="1" applyAlignment="1">
      <x:alignment vertical="center"/>
    </x:xf>
    <x:xf numFmtId="200" fontId="8" fillId="9" borderId="0" xfId="0" applyNumberFormat="1" applyFont="1" applyFill="1" applyBorder="1" applyAlignment="1">
      <x:alignment vertical="center"/>
    </x:xf>
    <x:xf numFmtId="0" fontId="7" fillId="8" borderId="11" xfId="0" applyNumberFormat="1" applyFont="1" applyFill="1" applyBorder="1" applyAlignment="1">
      <x:alignment vertical="center"/>
    </x:xf>
    <x:xf numFmtId="0" fontId="7" fillId="8" borderId="18" xfId="0" applyNumberFormat="1" applyFont="1" applyFill="1" applyBorder="1" applyAlignment="1">
      <x:alignment vertical="center"/>
    </x:xf>
    <x:xf numFmtId="0" fontId="7" fillId="8" borderId="9" xfId="0" applyNumberFormat="1" applyFont="1" applyFill="1" applyBorder="1" applyAlignment="1">
      <x:alignment vertical="center"/>
    </x:xf>
    <x:xf numFmtId="200" fontId="8" fillId="9" borderId="5" xfId="0" applyNumberFormat="1" applyFont="1" applyFill="1" applyBorder="1" applyAlignment="1">
      <x:alignment vertical="center"/>
    </x:xf>
    <x:xf numFmtId="200" fontId="8" fillId="9" borderId="19" xfId="0" applyNumberFormat="1" applyFont="1" applyFill="1" applyBorder="1" applyAlignment="1">
      <x:alignment vertical="center"/>
    </x:xf>
    <x:xf numFmtId="200" fontId="8" fillId="9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1" fillId="0" borderId="7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0" fontId="9" fillId="9" borderId="0" xfId="0" applyNumberFormat="1" applyFont="1" applyFill="1" applyBorder="1" applyAlignment="1">
      <x:alignment vertical="center"/>
    </x:xf>
    <x:xf numFmtId="0" fontId="9" fillId="9" borderId="19" xfId="0" applyNumberFormat="1" applyFont="1" applyFill="1" applyBorder="1" applyAlignment="1">
      <x:alignment vertical="center"/>
    </x:xf>
    <x:xf numFmtId="0" fontId="1" fillId="0" borderId="19" xfId="0" applyNumberFormat="1" applyFont="1" applyFill="1" applyBorder="1" applyAlignment="1">
      <x:alignment vertical="center" wrapText="1"/>
    </x:xf>
    <x:xf numFmtId="0" fontId="9" fillId="9" borderId="20" xfId="0" applyNumberFormat="1" applyFont="1" applyFill="1" applyBorder="1" applyAlignment="1">
      <x:alignment vertical="center"/>
    </x:xf>
    <x:xf numFmtId="0" fontId="1" fillId="0" borderId="20" xfId="0" applyNumberFormat="1" applyFont="1" applyFill="1" applyBorder="1" applyAlignment="1">
      <x:alignment vertical="center" wrapText="1"/>
    </x:xf>
    <x:xf numFmtId="0" fontId="9" fillId="9" borderId="18" xfId="0" applyNumberFormat="1" applyFont="1" applyFill="1" applyBorder="1" applyAlignment="1">
      <x:alignment vertical="center"/>
    </x:xf>
    <x:xf numFmtId="0" fontId="1" fillId="0" borderId="18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horizontal="center" vertical="center"/>
    </x:xf>
    <x:xf numFmtId="0" fontId="1" fillId="0" borderId="7" xfId="0" applyNumberFormat="1" applyFont="1" applyFill="1" applyBorder="1" applyAlignment="1">
      <x:alignment horizontal="center" vertical="center"/>
    </x:xf>
    <x:xf numFmtId="0" fontId="1" fillId="0" borderId="8" xfId="0" applyNumberFormat="1" applyFont="1" applyFill="1" applyBorder="1" applyAlignment="1">
      <x:alignment horizontal="center" vertical="center"/>
    </x:xf>
    <x:xf numFmtId="0" fontId="1" fillId="0" borderId="10" xfId="0" applyNumberFormat="1" applyFont="1" applyFill="1" applyBorder="1" applyAlignment="1">
      <x:alignment horizontal="center" vertical="center"/>
    </x:xf>
    <x:xf numFmtId="0" fontId="1" fillId="0" borderId="11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color rgb="FF256029"/>
      </x:font>
      <x:fill>
        <x:patternFill patternType="solid">
          <x:bgColor rgb="FFE7F4EA"/>
        </x:patternFill>
      </x:fill>
    </x:dxf>
    <x:dxf>
      <x:font>
        <x:color rgb="FF725E00"/>
      </x:font>
      <x:fill>
        <x:patternFill patternType="solid">
          <x:bgColor rgb="FFFFF7CC"/>
        </x:patternFill>
      </x:fill>
    </x:dxf>
    <x:dxf>
      <x:font>
        <x:color rgb="FF9A4D00"/>
      </x:font>
      <x:fill>
        <x:patternFill patternType="solid">
          <x:bgColor rgb="FFFFF0DF"/>
        </x:patternFill>
      </x:fill>
    </x:dxf>
    <x:dxf>
      <x:font>
        <x:b/>
        <x:color rgb="FF9E1C16"/>
      </x:font>
      <x:fill>
        <x:patternFill patternType="solid">
          <x:bgColor rgb="FFFFD9D4"/>
        </x:patternFill>
      </x:fill>
    </x:dxf>
    <x:dxf>
      <x:font>
        <x:b/>
        <x:color rgb="FF7C0A07"/>
      </x:font>
      <x:fill>
        <x:patternFill patternType="solid">
          <x:bgColor rgb="FFF6B7B4"/>
        </x:patternFill>
      </x:fill>
    </x:dxf>
    <x:dxf>
      <x:font>
        <x:color rgb="FF1E4E8C"/>
      </x:font>
      <x:fill>
        <x:patternFill patternType="solid">
          <x:bgColor rgb="FFEAF2FF"/>
        </x:patternFill>
      </x:fill>
    </x:dxf>
    <x:dxf>
      <x:font>
        <x:b/>
        <x:color rgb="FFC6282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dd022e59f4cdf" /><Relationship Type="http://schemas.openxmlformats.org/officeDocument/2006/relationships/theme" Target="/xl/theme/theme1.xml" Id="Rf8cf334011994dbc" /><Relationship Type="http://schemas.openxmlformats.org/officeDocument/2006/relationships/sharedStrings" Target="/xl/sharedStrings.xml" Id="R0c375a6606224b31" /><Relationship Type="http://schemas.openxmlformats.org/officeDocument/2006/relationships/worksheet" Target="/xl/worksheets/sheet1.xml" Id="R908b5eda6f0d4de8" /><Relationship Type="http://schemas.openxmlformats.org/officeDocument/2006/relationships/worksheet" Target="/xl/worksheets/sheet2.xml" Id="R772d02cdd9014554" /><Relationship Type="http://schemas.openxmlformats.org/officeDocument/2006/relationships/worksheet" Target="/xl/worksheets/sheet3.xml" Id="R9fcb9f1ff03e4997" /><Relationship Type="http://schemas.openxmlformats.org/officeDocument/2006/relationships/worksheet" Target="/xl/worksheets/sheet4.xml" Id="R2502272a1e864a5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fcf13779a494d8d" /><Relationship Type="http://schemas.openxmlformats.org/officeDocument/2006/relationships/chart" Target="/xl/drawings/charts/chart2.xml" Id="R5c64c7088b12428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Evolución de sistólica y diastólica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Sistólica (mmHg)</c:v>
          </c:tx>
          <c:spPr>
            <a:ln xmlns:a="http://schemas.openxmlformats.org/drawingml/2006/main" w="19050">
              <a:solidFill>
                <a:srgbClr val="D1495B"/>
              </a:solidFill>
              <a:prstDash val="solid"/>
            </a:ln>
          </c:spPr>
          <c:marker>
            <c:symbol val="none"/>
          </c:marker>
          <c:cat>
            <c:strRef>
              <c:f>'Registro'!$P$8:$P$1007</c:f>
              <c:strCache>
                <c:ptCount val="0"/>
              </c:strCache>
            </c:strRef>
          </c:cat>
          <c:val>
            <c:numRef>
              <c:f>'Registro'!$G$8:$G$1007</c:f>
              <c:numCache>
                <c:formatCode>0</c:formatCode>
                <c:ptCount val="0"/>
              </c:numCache>
            </c:numRef>
          </c:val>
          <c:smooth val="0"/>
        </c:ser>
        <c:ser>
          <c:idx val="1"/>
          <c:order val="1"/>
          <c:tx>
            <c:v>Diastólica (mmHg)</c:v>
          </c:tx>
          <c:spPr>
            <a:ln xmlns:a="http://schemas.openxmlformats.org/drawingml/2006/main" w="19050">
              <a:solidFill>
                <a:srgbClr val="007C91"/>
              </a:solidFill>
              <a:prstDash val="solid"/>
            </a:ln>
          </c:spPr>
          <c:marker>
            <c:symbol val="none"/>
          </c:marker>
          <c:cat>
            <c:strRef>
              <c:f>'Registro'!$P$8:$P$1007</c:f>
              <c:strCache>
                <c:ptCount val="0"/>
              </c:strCache>
            </c:strRef>
          </c:cat>
          <c:val>
            <c:numRef>
              <c:f>'Registro'!$H$8:$H$1007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dd/mm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  <c:auto val="1"/>
      </c:date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Lecturas por categoría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Lecturas</c:v>
          </c:tx>
          <c:spPr>
            <a:solidFill xmlns:a="http://schemas.openxmlformats.org/drawingml/2006/main">
              <a:srgbClr val="00A99D"/>
            </a:solidFill>
          </c:spPr>
          <c:cat>
            <c:strRef>
              <c:f>'Panel'!$J$16:$J$21</c:f>
              <c:strCache>
                <c:ptCount val="0"/>
              </c:strCache>
            </c:strRef>
          </c:cat>
          <c:val>
            <c:numRef>
              <c:f>'Panel'!$K$16:$K$21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14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fcf13779a494d8d"/>
        </a:graphicData>
      </a:graphic>
    </xdr:graphicFrame>
    <xdr:clientData/>
  </xdr:twoCellAnchor>
  <xdr:twoCellAnchor>
    <xdr:from>
      <xdr:col>9</xdr:col>
      <xdr:colOff>0</xdr:colOff>
      <xdr:row>22</xdr:row>
      <xdr:rowOff>0</xdr:rowOff>
    </xdr:from>
    <xdr:to>
      <xdr:col>16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c64c7088b12428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gistroTension" displayName="RegistroTension" ref="A7:P1007" headerRowCount="1" totalsRowCount="0" totalsRowShown="0">
  <x:autoFilter ref="A7:P1007"/>
  <x:tableColumns count="16">
    <x:tableColumn id="1" name="Fecha"/>
    <x:tableColumn id="2" name="Hora"/>
    <x:tableColumn id="3" name="Franja"/>
    <x:tableColumn id="4" name="Brazo"/>
    <x:tableColumn id="5" name="Posición"/>
    <x:tableColumn id="6" name="Situación"/>
    <x:tableColumn id="7" name="Sistólica (mmHg)"/>
    <x:tableColumn id="8" name="Diastólica (mmHg)"/>
    <x:tableColumn id="9" name="Pulso (lpm)"/>
    <x:tableColumn id="10" name="Síntomas de alarma"/>
    <x:tableColumn id="11" name="Notas"/>
    <x:tableColumn id="12" name="PAM (mmHg)"/>
    <x:tableColumn id="13" name="Presión de pulso"/>
    <x:tableColumn id="14" name="Categoría AHA"/>
    <x:tableColumn id="15" name="Acción orientativa"/>
    <x:tableColumn id="16" name="Fecha y hor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959e1a008c54ac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ba51af8b1764943" /></Relationships>
</file>

<file path=xl/worksheets/sheet1.xml><?xml version="1.0" encoding="utf-8"?>
<x:worksheet xmlns:x="http://schemas.openxmlformats.org/spreadsheetml/2006/main">
  <x:sheetPr>
    <x:tabColor rgb="FF121528"/>
  </x:sheetPr>
  <x:sheetViews>
    <x:sheetView showGridLines="0" workbookViewId="0"/>
  </x:sheetViews>
  <x:sheetFormatPr defaultRowHeight="15"/>
  <x:cols>
    <x:col min="1" max="1" width="16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25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>
      <x:c r="A2" s="3" t="str">
        <x:v>Panel de tensión arterial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A4" s="5" t="str">
        <x:v>Selecciona el periodo. El panel se actualiza con las lecturas de la hoja Registro.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>
      <x:c r="A6" s="31" t="str">
        <x:v>Periodo analizado</x:v>
      </x:c>
      <x:c r="B6" s="32"/>
      <x:c r="C6" s="32"/>
      <x:c r="D6" s="33"/>
      <x:c r="E6" s="2"/>
      <x:c r="F6" s="2"/>
      <x:c r="G6" s="2"/>
      <x:c r="H6" s="2"/>
      <x:c r="I6" s="2"/>
      <x:c r="J6" s="31" t="str">
        <x:v>Promedios por franja</x:v>
      </x:c>
      <x:c r="K6" s="32"/>
      <x:c r="L6" s="32"/>
      <x:c r="M6" s="33"/>
      <x:c r="N6" s="2"/>
      <x:c r="O6" s="2"/>
      <x:c r="P6" s="2"/>
    </x:row>
    <x:row r="7">
      <x:c r="A7" s="13" t="str">
        <x:v>Desde</x:v>
      </x:c>
      <x:c r="B7" s="78" t="n">
        <x:f>TODAY()-30</x:f>
        <x:v>46271</x:v>
      </x:c>
      <x:c r="C7" s="2"/>
      <x:c r="D7" s="2"/>
      <x:c r="E7" s="2"/>
      <x:c r="F7" s="2"/>
      <x:c r="G7" s="2"/>
      <x:c r="H7" s="2"/>
      <x:c r="I7" s="2"/>
      <x:c r="J7" s="10" t="str">
        <x:v>Franja</x:v>
      </x:c>
      <x:c r="K7" s="10" t="str">
        <x:v>Lecturas</x:v>
      </x:c>
      <x:c r="L7" s="10" t="str">
        <x:v>Sistólica</x:v>
      </x:c>
      <x:c r="M7" s="10" t="str">
        <x:v>Diastólica</x:v>
      </x:c>
      <x:c r="N7" s="2"/>
      <x:c r="O7" s="2"/>
      <x:c r="P7" s="2"/>
    </x:row>
    <x:row r="8">
      <x:c r="A8" s="19" t="str">
        <x:v>Hasta</x:v>
      </x:c>
      <x:c r="B8" s="79" t="n">
        <x:f>TODAY()</x:f>
        <x:v>46301</x:v>
      </x:c>
      <x:c r="C8" s="2"/>
      <x:c r="D8" s="2"/>
      <x:c r="E8" s="2"/>
      <x:c r="F8" s="2"/>
      <x:c r="G8" s="2"/>
      <x:c r="H8" s="2"/>
      <x:c r="I8" s="2"/>
      <x:c r="J8" s="13" t="str">
        <x:v>Mañana</x:v>
      </x:c>
      <x:c r="K8" s="94" t="n">
        <x:f>COUNTIFS(Registro!$C$8:$C$1007,$J8,Registro!$A$8:$A$1007,"&gt;="&amp;$B$7,Registro!$A$8:$A$1007,"&lt;="&amp;$B$8,Registro!$G$8:$G$1007,"&gt;0")</x:f>
        <x:v>0</x:v>
      </x:c>
      <x:c r="L8" s="94" t="str">
        <x:f>IF($K8=0,"",ROUND(SUMIFS(Registro!$G$8:$G$1007,Registro!$C$8:$C$1007,$J8,Registro!$A$8:$A$1007,"&gt;="&amp;$B$7,Registro!$A$8:$A$1007,"&lt;="&amp;$B$8)/$K8,0))</x:f>
      </x:c>
      <x:c r="M8" s="95" t="str">
        <x:f>IF($K8=0,"",ROUND(SUMIFS(Registro!$H$8:$H$1007,Registro!$C$8:$C$1007,$J8,Registro!$A$8:$A$1007,"&gt;="&amp;$B$7,Registro!$A$8:$A$1007,"&lt;="&amp;$B$8)/$K8,0))</x:f>
      </x:c>
      <x:c r="N8" s="2"/>
      <x:c r="O8" s="2"/>
      <x:c r="P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16" t="str">
        <x:v>Mediodía</x:v>
      </x:c>
      <x:c r="K9" s="96" t="n">
        <x:f>COUNTIFS(Registro!$C$8:$C$1007,$J9,Registro!$A$8:$A$1007,"&gt;="&amp;$B$7,Registro!$A$8:$A$1007,"&lt;="&amp;$B$8,Registro!$G$8:$G$1007,"&gt;0")</x:f>
        <x:v>0</x:v>
      </x:c>
      <x:c r="L9" s="96" t="str">
        <x:f>IF($K9=0,"",ROUND(SUMIFS(Registro!$G$8:$G$1007,Registro!$C$8:$C$1007,$J9,Registro!$A$8:$A$1007,"&gt;="&amp;$B$7,Registro!$A$8:$A$1007,"&lt;="&amp;$B$8)/$K9,0))</x:f>
      </x:c>
      <x:c r="M9" s="97" t="str">
        <x:f>IF($K9=0,"",ROUND(SUMIFS(Registro!$H$8:$H$1007,Registro!$C$8:$C$1007,$J9,Registro!$A$8:$A$1007,"&gt;="&amp;$B$7,Registro!$A$8:$A$1007,"&lt;="&amp;$B$8)/$K9,0))</x:f>
      </x:c>
      <x:c r="N9" s="2"/>
      <x:c r="O9" s="2"/>
      <x:c r="P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16" t="str">
        <x:v>Tarde</x:v>
      </x:c>
      <x:c r="K10" s="96" t="n">
        <x:f>COUNTIFS(Registro!$C$8:$C$1007,$J10,Registro!$A$8:$A$1007,"&gt;="&amp;$B$7,Registro!$A$8:$A$1007,"&lt;="&amp;$B$8,Registro!$G$8:$G$1007,"&gt;0")</x:f>
        <x:v>0</x:v>
      </x:c>
      <x:c r="L10" s="96" t="str">
        <x:f>IF($K10=0,"",ROUND(SUMIFS(Registro!$G$8:$G$1007,Registro!$C$8:$C$1007,$J10,Registro!$A$8:$A$1007,"&gt;="&amp;$B$7,Registro!$A$8:$A$1007,"&lt;="&amp;$B$8)/$K10,0))</x:f>
      </x:c>
      <x:c r="M10" s="97" t="str">
        <x:f>IF($K10=0,"",ROUND(SUMIFS(Registro!$H$8:$H$1007,Registro!$C$8:$C$1007,$J10,Registro!$A$8:$A$1007,"&gt;="&amp;$B$7,Registro!$A$8:$A$1007,"&lt;="&amp;$B$8)/$K10,0))</x:f>
      </x:c>
      <x:c r="N10" s="2"/>
      <x:c r="O10" s="2"/>
      <x:c r="P10" s="2"/>
    </x:row>
    <x:row r="11" ht="30" customHeight="1">
      <x:c r="A11" s="85" t="str">
        <x:v>Lecturas</x:v>
      </x:c>
      <x:c r="B11" s="86"/>
      <x:c r="C11" s="86" t="str">
        <x:v>Promedio sistólica</x:v>
      </x:c>
      <x:c r="D11" s="86"/>
      <x:c r="E11" s="86" t="str">
        <x:v>Promedio diastólica</x:v>
      </x:c>
      <x:c r="F11" s="86"/>
      <x:c r="G11" s="86" t="str">
        <x:v>Pulso medio</x:v>
      </x:c>
      <x:c r="H11" s="87"/>
      <x:c r="I11" s="2"/>
      <x:c r="J11" s="19" t="str">
        <x:v>Noche</x:v>
      </x:c>
      <x:c r="K11" s="98" t="n">
        <x:f>COUNTIFS(Registro!$C$8:$C$1007,$J11,Registro!$A$8:$A$1007,"&gt;="&amp;$B$7,Registro!$A$8:$A$1007,"&lt;="&amp;$B$8,Registro!$G$8:$G$1007,"&gt;0")</x:f>
        <x:v>0</x:v>
      </x:c>
      <x:c r="L11" s="98" t="str">
        <x:f>IF($K11=0,"",ROUND(SUMIFS(Registro!$G$8:$G$1007,Registro!$C$8:$C$1007,$J11,Registro!$A$8:$A$1007,"&gt;="&amp;$B$7,Registro!$A$8:$A$1007,"&lt;="&amp;$B$8)/$K11,0))</x:f>
      </x:c>
      <x:c r="M11" s="99" t="str">
        <x:f>IF($K11=0,"",ROUND(SUMIFS(Registro!$H$8:$H$1007,Registro!$C$8:$C$1007,$J11,Registro!$A$8:$A$1007,"&gt;="&amp;$B$7,Registro!$A$8:$A$1007,"&lt;="&amp;$B$8)/$K11,0))</x:f>
      </x:c>
      <x:c r="N11" s="2"/>
      <x:c r="O11" s="2"/>
      <x:c r="P11" s="2"/>
    </x:row>
    <x:row r="12" ht="30" customHeight="1">
      <x:c r="A12" s="88" t="n">
        <x:f>COUNTIFS(Registro!$A$8:$A$1007,"&gt;="&amp;$B$7,Registro!$A$8:$A$1007,"&lt;="&amp;$B$8,Registro!$G$8:$G$1007,"&gt;0",Registro!$H$8:$H$1007,"&gt;0")</x:f>
        <x:v>0</x:v>
      </x:c>
      <x:c r="B12" s="89"/>
      <x:c r="C12" s="89" t="str">
        <x:f>IF($A$12=0,"",ROUND(SUMIFS(Registro!$G$8:$G$1007,Registro!$A$8:$A$1007,"&gt;="&amp;$B$7,Registro!$A$8:$A$1007,"&lt;="&amp;$B$8)/$A$12,0))</x:f>
      </x:c>
      <x:c r="D12" s="89"/>
      <x:c r="E12" s="89" t="str">
        <x:f>IF($A$12=0,"",ROUND(SUMIFS(Registro!$H$8:$H$1007,Registro!$A$8:$A$1007,"&gt;="&amp;$B$7,Registro!$A$8:$A$1007,"&lt;="&amp;$B$8)/$A$12,0))</x:f>
      </x:c>
      <x:c r="F12" s="89"/>
      <x:c r="G12" s="89" t="str">
        <x:f>IF($A$12=0,"",ROUND(SUMIFS(Registro!$I$8:$I$1007,Registro!$A$8:$A$1007,"&gt;="&amp;$B$7,Registro!$A$8:$A$1007,"&lt;="&amp;$B$8)/$A$12,0))</x:f>
      </x:c>
      <x:c r="H12" s="90"/>
      <x:c r="I12" s="2"/>
      <x:c r="J12" s="2"/>
      <x:c r="K12" s="2"/>
      <x:c r="L12" s="2"/>
      <x:c r="M12" s="2"/>
      <x:c r="N12" s="2"/>
      <x:c r="O12" s="2"/>
      <x:c r="P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31" t="str">
        <x:v>Distribución por categoría</x:v>
      </x:c>
      <x:c r="K14" s="32"/>
      <x:c r="L14" s="32"/>
      <x:c r="M14" s="33"/>
      <x:c r="N14" s="2"/>
      <x:c r="O14" s="2"/>
      <x:c r="P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10" t="str">
        <x:v>Categoría</x:v>
      </x:c>
      <x:c r="K15" s="10" t="str">
        <x:v>Lecturas</x:v>
      </x:c>
      <x:c r="L15" s="2"/>
      <x:c r="M15" s="2"/>
      <x:c r="N15" s="2"/>
      <x:c r="O15" s="2"/>
      <x:c r="P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13" t="str">
        <x:v>Normal</x:v>
      </x:c>
      <x:c r="K16" s="95" t="n">
        <x:f>COUNTIFS(Registro!$N$8:$N$1007,$J16,Registro!$A$8:$A$1007,"&gt;="&amp;$B$7,Registro!$A$8:$A$1007,"&lt;="&amp;$B$8)</x:f>
        <x:v>0</x:v>
      </x:c>
      <x:c r="L16" s="2"/>
      <x:c r="M16" s="2"/>
      <x:c r="N16" s="2"/>
      <x:c r="O16" s="2"/>
      <x:c r="P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16" t="str">
        <x:v>Elevada</x:v>
      </x:c>
      <x:c r="K17" s="97" t="n">
        <x:f>COUNTIFS(Registro!$N$8:$N$1007,$J17,Registro!$A$8:$A$1007,"&gt;="&amp;$B$7,Registro!$A$8:$A$1007,"&lt;="&amp;$B$8)</x:f>
        <x:v>0</x:v>
      </x:c>
      <x:c r="L17" s="2"/>
      <x:c r="M17" s="2"/>
      <x:c r="N17" s="2"/>
      <x:c r="O17" s="2"/>
      <x:c r="P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16" t="str">
        <x:v>Hipertensión etapa 1</x:v>
      </x:c>
      <x:c r="K18" s="97" t="n">
        <x:f>COUNTIFS(Registro!$N$8:$N$1007,$J18,Registro!$A$8:$A$1007,"&gt;="&amp;$B$7,Registro!$A$8:$A$1007,"&lt;="&amp;$B$8)</x:f>
        <x:v>0</x:v>
      </x:c>
      <x:c r="L18" s="2"/>
      <x:c r="M18" s="2"/>
      <x:c r="N18" s="2"/>
      <x:c r="O18" s="2"/>
      <x:c r="P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16" t="str">
        <x:v>Hipertensión etapa 2</x:v>
      </x:c>
      <x:c r="K19" s="97" t="n">
        <x:f>COUNTIFS(Registro!$N$8:$N$1007,$J19,Registro!$A$8:$A$1007,"&gt;="&amp;$B$7,Registro!$A$8:$A$1007,"&lt;="&amp;$B$8)</x:f>
        <x:v>0</x:v>
      </x:c>
      <x:c r="L19" s="2"/>
      <x:c r="M19" s="2"/>
      <x:c r="N19" s="2"/>
      <x:c r="O19" s="2"/>
      <x:c r="P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16" t="str">
        <x:v>Hipertensión grave</x:v>
      </x:c>
      <x:c r="K20" s="97" t="n">
        <x:f>COUNTIFS(Registro!$N$8:$N$1007,$J20,Registro!$A$8:$A$1007,"&gt;="&amp;$B$7,Registro!$A$8:$A$1007,"&lt;="&amp;$B$8)</x:f>
        <x:v>0</x:v>
      </x:c>
      <x:c r="L20" s="2"/>
      <x:c r="M20" s="2"/>
      <x:c r="N20" s="2"/>
      <x:c r="O20" s="2"/>
      <x:c r="P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19" t="str">
        <x:v>Lectura baja</x:v>
      </x:c>
      <x:c r="K21" s="99" t="n">
        <x:f>COUNTIFS(Registro!$N$8:$N$1007,$J21,Registro!$A$8:$A$1007,"&gt;="&amp;$B$7,Registro!$A$8:$A$1007,"&lt;="&amp;$B$8)</x:f>
        <x:v>0</x:v>
      </x:c>
      <x:c r="L21" s="2"/>
      <x:c r="M21" s="2"/>
      <x:c r="N21" s="2"/>
      <x:c r="O21" s="2"/>
      <x:c r="P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36" customHeight="1">
      <x:c r="A36" s="40" t="str">
        <x:v>Aviso: una plantilla no confirma diagnósticos ni sustituye la valoración médica. No cambies la medicación por el resultado de una hoja de cálculo. Para lecturas superiores a 180/120 mmHg, repite la medición tras un minuto; si persiste, contacta con un profesional. Si además hay dolor de pecho, dificultad para respirar, dolor de espalda, entumecimiento, debilidad, cambios en la visión o dificultad para hablar, llama al número local de emergencias.</x:v>
      </x:c>
      <x:c r="B36" s="40"/>
      <x:c r="C36" s="40"/>
      <x:c r="D36" s="40"/>
      <x:c r="E36" s="40"/>
      <x:c r="F36" s="40"/>
      <x:c r="G36" s="40"/>
      <x:c r="H36" s="40"/>
      <x:c r="I36" s="40"/>
      <x:c r="J36" s="40"/>
      <x:c r="K36" s="40"/>
      <x:c r="L36" s="40"/>
      <x:c r="M36" s="40"/>
      <x:c r="N36" s="40"/>
      <x:c r="O36" s="40"/>
      <x:c r="P36" s="40"/>
    </x:row>
    <x:row r="37" ht="36" customHeight="1">
      <x:c r="A37" s="40"/>
      <x:c r="B37" s="40"/>
      <x:c r="C37" s="40"/>
      <x:c r="D37" s="40"/>
      <x:c r="E37" s="40"/>
      <x:c r="F37" s="40"/>
      <x:c r="G37" s="40"/>
      <x:c r="H37" s="40"/>
      <x:c r="I37" s="40"/>
      <x:c r="J37" s="40"/>
      <x:c r="K37" s="40"/>
      <x:c r="L37" s="40"/>
      <x:c r="M37" s="40"/>
      <x:c r="N37" s="40"/>
      <x:c r="O37" s="40"/>
      <x:c r="P37" s="40"/>
    </x:row>
    <x:row r="38" ht="36" customHeight="1">
      <x:c r="A38" s="40"/>
      <x:c r="B38" s="40"/>
      <x:c r="C38" s="40"/>
      <x:c r="D38" s="40"/>
      <x:c r="E38" s="40"/>
      <x:c r="F38" s="40"/>
      <x:c r="G38" s="40"/>
      <x:c r="H38" s="40"/>
      <x:c r="I38" s="40"/>
      <x:c r="J38" s="40"/>
      <x:c r="K38" s="40"/>
      <x:c r="L38" s="40"/>
      <x:c r="M38" s="40"/>
      <x:c r="N38" s="40"/>
      <x:c r="O38" s="40"/>
      <x:c r="P38" s="40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</x:sheetData>
  <x:mergeCells>
    <x:mergeCell ref="A4:P4"/>
    <x:mergeCell ref="A6:D6"/>
    <x:mergeCell ref="J6:M6"/>
    <x:mergeCell ref="J14:M14"/>
    <x:mergeCell ref="A36:P38"/>
  </x:mergeCells>
  <x:pageMargins left="0.7" right="0.7" top="0.75" bottom="0.75" header="0.3" footer="0.3"/>
  <x:drawing xmlns:r="http://schemas.openxmlformats.org/officeDocument/2006/relationships" r:id="Rc959e1a008c54ace"/>
</x:worksheet>
</file>

<file path=xl/worksheets/sheet2.xml><?xml version="1.0" encoding="utf-8"?>
<x:worksheet xmlns:x="http://schemas.openxmlformats.org/spreadsheetml/2006/main">
  <x:sheetPr>
    <x:tabColor rgb="FF00A99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" hidden="0" customWidth="1"/>
    <x:col min="2" max="2" width="9" hidden="0" customWidth="1"/>
    <x:col min="3" max="3" width="12" hidden="0" customWidth="1"/>
    <x:col min="4" max="4" width="11" hidden="0" customWidth="1"/>
    <x:col min="5" max="5" width="12" hidden="0" customWidth="1"/>
    <x:col min="6" max="6" width="22" hidden="0" customWidth="1"/>
    <x:col min="7" max="7" width="17" hidden="0" customWidth="1"/>
    <x:col min="8" max="8" width="18" hidden="0" customWidth="1"/>
    <x:col min="9" max="9" width="14" hidden="0" customWidth="1"/>
    <x:col min="10" max="10" width="20" hidden="0" customWidth="1"/>
    <x:col min="11" max="11" width="30" hidden="0" customWidth="1"/>
    <x:col min="12" max="12" width="13" hidden="0" customWidth="1"/>
    <x:col min="13" max="13" width="18" hidden="0" customWidth="1"/>
    <x:col min="14" max="14" width="24" hidden="0" customWidth="1"/>
    <x:col min="15" max="15" width="42" hidden="0" customWidth="1"/>
    <x:col min="16" max="16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>
      <x:c r="A2" s="3" t="str">
        <x:v>Registro de tensión arterial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38" customHeight="1">
      <x:c r="A4" s="40" t="str">
        <x:v>Completa las columnas amarillas. Las columnas azules se calculan automáticamente. Si una lectura supera 180/120 mmHg, repítela tras un minuto y sigue el aviso de la columna Acción orientativa.</x:v>
      </x:c>
      <x:c r="B4" s="40"/>
      <x:c r="C4" s="40"/>
      <x:c r="D4" s="40"/>
      <x:c r="E4" s="40"/>
      <x:c r="F4" s="40"/>
      <x:c r="G4" s="40"/>
      <x:c r="H4" s="40"/>
      <x:c r="I4" s="40"/>
      <x:c r="J4" s="40"/>
      <x:c r="K4" s="40"/>
      <x:c r="L4" s="40"/>
      <x:c r="M4" s="40"/>
      <x:c r="N4" s="40"/>
      <x:c r="O4" s="40"/>
      <x:c r="P4" s="40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>
      <x:c r="A6" s="42" t="str">
        <x:v>Entrada manual</x:v>
      </x:c>
      <x:c r="B6" s="42" t="str"/>
      <x:c r="C6" s="42" t="str"/>
      <x:c r="D6" s="42" t="str"/>
      <x:c r="E6" s="43"/>
      <x:c r="F6" s="43"/>
      <x:c r="G6" s="43"/>
      <x:c r="H6" s="43"/>
      <x:c r="I6" s="43"/>
      <x:c r="J6" s="43"/>
      <x:c r="K6" s="43"/>
      <x:c r="L6" s="44" t="str">
        <x:v>Cálculo automático</x:v>
      </x:c>
      <x:c r="M6" s="44" t="str"/>
      <x:c r="N6" s="44" t="str"/>
      <x:c r="O6" s="44" t="str"/>
      <x:c r="P6" s="44" t="str"/>
    </x:row>
    <x:row r="7" ht="42" customHeight="1">
      <x:c r="A7" s="10" t="str">
        <x:v>Fecha</x:v>
      </x:c>
      <x:c r="B7" s="10" t="str">
        <x:v>Hora</x:v>
      </x:c>
      <x:c r="C7" s="10" t="str">
        <x:v>Franja</x:v>
      </x:c>
      <x:c r="D7" s="10" t="str">
        <x:v>Brazo</x:v>
      </x:c>
      <x:c r="E7" s="10" t="str">
        <x:v>Posición</x:v>
      </x:c>
      <x:c r="F7" s="10" t="str">
        <x:v>Situación</x:v>
      </x:c>
      <x:c r="G7" s="10" t="str">
        <x:v>Sistólica (mmHg)</x:v>
      </x:c>
      <x:c r="H7" s="10" t="str">
        <x:v>Diastólica (mmHg)</x:v>
      </x:c>
      <x:c r="I7" s="10" t="str">
        <x:v>Pulso (lpm)</x:v>
      </x:c>
      <x:c r="J7" s="10" t="str">
        <x:v>Síntomas de alarma</x:v>
      </x:c>
      <x:c r="K7" s="10" t="str">
        <x:v>Notas</x:v>
      </x:c>
      <x:c r="L7" s="10" t="str">
        <x:v>PAM (mmHg)</x:v>
      </x:c>
      <x:c r="M7" s="10" t="str">
        <x:v>Presión de pulso</x:v>
      </x:c>
      <x:c r="N7" s="10" t="str">
        <x:v>Categoría AHA</x:v>
      </x:c>
      <x:c r="O7" s="10" t="str">
        <x:v>Acción orientativa</x:v>
      </x:c>
      <x:c r="P7" s="10" t="str">
        <x:v>Fecha y hora</x:v>
      </x:c>
    </x:row>
    <x:row r="8" ht="30" customHeight="1">
      <x:c r="A8" s="53"/>
      <x:c r="B8" s="56"/>
      <x:c r="C8" s="47"/>
      <x:c r="D8" s="47"/>
      <x:c r="E8" s="47"/>
      <x:c r="F8" s="47"/>
      <x:c r="G8" s="59"/>
      <x:c r="H8" s="59"/>
      <x:c r="I8" s="59"/>
      <x:c r="J8" s="68"/>
      <x:c r="K8" s="68"/>
      <x:c r="L8" s="69" t="str">
        <x:f>IF(OR(G8="",H8=""),"",ROUND((G8+2*H8)/3,0))</x:f>
      </x:c>
      <x:c r="M8" s="69" t="str">
        <x:f>IF(OR(G8="",H8=""),"",G8-H8)</x:f>
      </x:c>
      <x:c r="N8" s="70" t="str">
        <x:f>IF(OR(G8="",H8=""),"",IF(OR(G8&gt;'Configuración'!$B$15,H8&gt;'Configuración'!$B$16),"Hipertensión grave",IF(OR(G8&lt;'Configuración'!$B$17,H8&lt;'Configuración'!$B$18),"Lectura baja",IF(OR(G8&gt;='Configuración'!$B$13,H8&gt;='Configuración'!$B$14),"Hipertensión etapa 2",IF(OR(G8&gt;='Configuración'!$B$11,H8&gt;='Configuración'!$B$12),"Hipertensión etapa 1",IF(AND(G8&gt;='Configuración'!$B$9,G8&lt;='Configuración'!$B$10,H8&lt;='Configuración'!$B$8),"Elevada","Normal"))))))</x:f>
      </x:c>
      <x:c r="O8" s="70" t="str">
        <x:f>IF(N8="","",IF(N8="Hipertensión grave",IF(J8="Sí","Llama al número local de emergencias","Repite tras 1 min y contacta con un profesional"),IF(N8="Lectura baja",IF(J8="Sí","Contacta con un profesional","Registra síntomas y consulta si persiste"),"Registra y revisa la tendencia")))</x:f>
      </x:c>
      <x:c r="P8" s="65" t="str">
        <x:f>IF(OR(A8="",B8=""),"",A8+B8)</x:f>
      </x:c>
    </x:row>
    <x:row r="9" ht="30" customHeight="1">
      <x:c r="A9" s="54"/>
      <x:c r="B9" s="57"/>
      <x:c r="C9" s="49"/>
      <x:c r="D9" s="49"/>
      <x:c r="E9" s="49"/>
      <x:c r="F9" s="49"/>
      <x:c r="G9" s="61"/>
      <x:c r="H9" s="61"/>
      <x:c r="I9" s="61"/>
      <x:c r="J9" s="71"/>
      <x:c r="K9" s="71"/>
      <x:c r="L9" s="72" t="str">
        <x:f>IF(OR(G9="",H9=""),"",ROUND((G9+2*H9)/3,0))</x:f>
      </x:c>
      <x:c r="M9" s="72" t="str">
        <x:f>IF(OR(G9="",H9=""),"",G9-H9)</x:f>
      </x:c>
      <x:c r="N9" s="73" t="str">
        <x:f>IF(OR(G9="",H9=""),"",IF(OR(G9&gt;'Configuración'!$B$15,H9&gt;'Configuración'!$B$16),"Hipertensión grave",IF(OR(G9&lt;'Configuración'!$B$17,H9&lt;'Configuración'!$B$18),"Lectura baja",IF(OR(G9&gt;='Configuración'!$B$13,H9&gt;='Configuración'!$B$14),"Hipertensión etapa 2",IF(OR(G9&gt;='Configuración'!$B$11,H9&gt;='Configuración'!$B$12),"Hipertensión etapa 1",IF(AND(G9&gt;='Configuración'!$B$9,G9&lt;='Configuración'!$B$10,H9&lt;='Configuración'!$B$8),"Elevada","Normal"))))))</x:f>
      </x:c>
      <x:c r="O9" s="73" t="str">
        <x:f>IF(N9="","",IF(N9="Hipertensión grave",IF(J9="Sí","Llama al número local de emergencias","Repite tras 1 min y contacta con un profesional"),IF(N9="Lectura baja",IF(J9="Sí","Contacta con un profesional","Registra síntomas y consulta si persiste"),"Registra y revisa la tendencia")))</x:f>
      </x:c>
      <x:c r="P9" s="66" t="str">
        <x:f>IF(OR(A9="",B9=""),"",A9+B9)</x:f>
      </x:c>
    </x:row>
    <x:row r="10" ht="30" customHeight="1">
      <x:c r="A10" s="54"/>
      <x:c r="B10" s="57"/>
      <x:c r="C10" s="49"/>
      <x:c r="D10" s="49"/>
      <x:c r="E10" s="49"/>
      <x:c r="F10" s="49"/>
      <x:c r="G10" s="61"/>
      <x:c r="H10" s="61"/>
      <x:c r="I10" s="61"/>
      <x:c r="J10" s="71"/>
      <x:c r="K10" s="71"/>
      <x:c r="L10" s="72" t="str">
        <x:f>IF(OR(G10="",H10=""),"",ROUND((G10+2*H10)/3,0))</x:f>
      </x:c>
      <x:c r="M10" s="72" t="str">
        <x:f>IF(OR(G10="",H10=""),"",G10-H10)</x:f>
      </x:c>
      <x:c r="N10" s="73" t="str">
        <x:f>IF(OR(G10="",H10=""),"",IF(OR(G10&gt;'Configuración'!$B$15,H10&gt;'Configuración'!$B$16),"Hipertensión grave",IF(OR(G10&lt;'Configuración'!$B$17,H10&lt;'Configuración'!$B$18),"Lectura baja",IF(OR(G10&gt;='Configuración'!$B$13,H10&gt;='Configuración'!$B$14),"Hipertensión etapa 2",IF(OR(G10&gt;='Configuración'!$B$11,H10&gt;='Configuración'!$B$12),"Hipertensión etapa 1",IF(AND(G10&gt;='Configuración'!$B$9,G10&lt;='Configuración'!$B$10,H10&lt;='Configuración'!$B$8),"Elevada","Normal"))))))</x:f>
      </x:c>
      <x:c r="O10" s="73" t="str">
        <x:f>IF(N10="","",IF(N10="Hipertensión grave",IF(J10="Sí","Llama al número local de emergencias","Repite tras 1 min y contacta con un profesional"),IF(N10="Lectura baja",IF(J10="Sí","Contacta con un profesional","Registra síntomas y consulta si persiste"),"Registra y revisa la tendencia")))</x:f>
      </x:c>
      <x:c r="P10" s="66" t="str">
        <x:f>IF(OR(A10="",B10=""),"",A10+B10)</x:f>
      </x:c>
    </x:row>
    <x:row r="11" ht="30" customHeight="1">
      <x:c r="A11" s="54"/>
      <x:c r="B11" s="57"/>
      <x:c r="C11" s="49"/>
      <x:c r="D11" s="49"/>
      <x:c r="E11" s="49"/>
      <x:c r="F11" s="49"/>
      <x:c r="G11" s="61"/>
      <x:c r="H11" s="61"/>
      <x:c r="I11" s="61"/>
      <x:c r="J11" s="71"/>
      <x:c r="K11" s="71"/>
      <x:c r="L11" s="72" t="str">
        <x:f>IF(OR(G11="",H11=""),"",ROUND((G11+2*H11)/3,0))</x:f>
      </x:c>
      <x:c r="M11" s="72" t="str">
        <x:f>IF(OR(G11="",H11=""),"",G11-H11)</x:f>
      </x:c>
      <x:c r="N11" s="73" t="str">
        <x:f>IF(OR(G11="",H11=""),"",IF(OR(G11&gt;'Configuración'!$B$15,H11&gt;'Configuración'!$B$16),"Hipertensión grave",IF(OR(G11&lt;'Configuración'!$B$17,H11&lt;'Configuración'!$B$18),"Lectura baja",IF(OR(G11&gt;='Configuración'!$B$13,H11&gt;='Configuración'!$B$14),"Hipertensión etapa 2",IF(OR(G11&gt;='Configuración'!$B$11,H11&gt;='Configuración'!$B$12),"Hipertensión etapa 1",IF(AND(G11&gt;='Configuración'!$B$9,G11&lt;='Configuración'!$B$10,H11&lt;='Configuración'!$B$8),"Elevada","Normal"))))))</x:f>
      </x:c>
      <x:c r="O11" s="73" t="str">
        <x:f>IF(N11="","",IF(N11="Hipertensión grave",IF(J11="Sí","Llama al número local de emergencias","Repite tras 1 min y contacta con un profesional"),IF(N11="Lectura baja",IF(J11="Sí","Contacta con un profesional","Registra síntomas y consulta si persiste"),"Registra y revisa la tendencia")))</x:f>
      </x:c>
      <x:c r="P11" s="66" t="str">
        <x:f>IF(OR(A11="",B11=""),"",A11+B11)</x:f>
      </x:c>
    </x:row>
    <x:row r="12" ht="30" customHeight="1">
      <x:c r="A12" s="54"/>
      <x:c r="B12" s="57"/>
      <x:c r="C12" s="49"/>
      <x:c r="D12" s="49"/>
      <x:c r="E12" s="49"/>
      <x:c r="F12" s="49"/>
      <x:c r="G12" s="61"/>
      <x:c r="H12" s="61"/>
      <x:c r="I12" s="61"/>
      <x:c r="J12" s="71"/>
      <x:c r="K12" s="71"/>
      <x:c r="L12" s="72" t="str">
        <x:f>IF(OR(G12="",H12=""),"",ROUND((G12+2*H12)/3,0))</x:f>
      </x:c>
      <x:c r="M12" s="72" t="str">
        <x:f>IF(OR(G12="",H12=""),"",G12-H12)</x:f>
      </x:c>
      <x:c r="N12" s="73" t="str">
        <x:f>IF(OR(G12="",H12=""),"",IF(OR(G12&gt;'Configuración'!$B$15,H12&gt;'Configuración'!$B$16),"Hipertensión grave",IF(OR(G12&lt;'Configuración'!$B$17,H12&lt;'Configuración'!$B$18),"Lectura baja",IF(OR(G12&gt;='Configuración'!$B$13,H12&gt;='Configuración'!$B$14),"Hipertensión etapa 2",IF(OR(G12&gt;='Configuración'!$B$11,H12&gt;='Configuración'!$B$12),"Hipertensión etapa 1",IF(AND(G12&gt;='Configuración'!$B$9,G12&lt;='Configuración'!$B$10,H12&lt;='Configuración'!$B$8),"Elevada","Normal"))))))</x:f>
      </x:c>
      <x:c r="O12" s="73" t="str">
        <x:f>IF(N12="","",IF(N12="Hipertensión grave",IF(J12="Sí","Llama al número local de emergencias","Repite tras 1 min y contacta con un profesional"),IF(N12="Lectura baja",IF(J12="Sí","Contacta con un profesional","Registra síntomas y consulta si persiste"),"Registra y revisa la tendencia")))</x:f>
      </x:c>
      <x:c r="P12" s="66" t="str">
        <x:f>IF(OR(A12="",B12=""),"",A12+B12)</x:f>
      </x:c>
    </x:row>
    <x:row r="13" ht="30" customHeight="1">
      <x:c r="A13" s="54"/>
      <x:c r="B13" s="57"/>
      <x:c r="C13" s="49"/>
      <x:c r="D13" s="49"/>
      <x:c r="E13" s="49"/>
      <x:c r="F13" s="49"/>
      <x:c r="G13" s="61"/>
      <x:c r="H13" s="61"/>
      <x:c r="I13" s="61"/>
      <x:c r="J13" s="71"/>
      <x:c r="K13" s="71"/>
      <x:c r="L13" s="72" t="str">
        <x:f>IF(OR(G13="",H13=""),"",ROUND((G13+2*H13)/3,0))</x:f>
      </x:c>
      <x:c r="M13" s="72" t="str">
        <x:f>IF(OR(G13="",H13=""),"",G13-H13)</x:f>
      </x:c>
      <x:c r="N13" s="73" t="str">
        <x:f>IF(OR(G13="",H13=""),"",IF(OR(G13&gt;'Configuración'!$B$15,H13&gt;'Configuración'!$B$16),"Hipertensión grave",IF(OR(G13&lt;'Configuración'!$B$17,H13&lt;'Configuración'!$B$18),"Lectura baja",IF(OR(G13&gt;='Configuración'!$B$13,H13&gt;='Configuración'!$B$14),"Hipertensión etapa 2",IF(OR(G13&gt;='Configuración'!$B$11,H13&gt;='Configuración'!$B$12),"Hipertensión etapa 1",IF(AND(G13&gt;='Configuración'!$B$9,G13&lt;='Configuración'!$B$10,H13&lt;='Configuración'!$B$8),"Elevada","Normal"))))))</x:f>
      </x:c>
      <x:c r="O13" s="73" t="str">
        <x:f>IF(N13="","",IF(N13="Hipertensión grave",IF(J13="Sí","Llama al número local de emergencias","Repite tras 1 min y contacta con un profesional"),IF(N13="Lectura baja",IF(J13="Sí","Contacta con un profesional","Registra síntomas y consulta si persiste"),"Registra y revisa la tendencia")))</x:f>
      </x:c>
      <x:c r="P13" s="66" t="str">
        <x:f>IF(OR(A13="",B13=""),"",A13+B13)</x:f>
      </x:c>
    </x:row>
    <x:row r="14" ht="30" customHeight="1">
      <x:c r="A14" s="54"/>
      <x:c r="B14" s="57"/>
      <x:c r="C14" s="49"/>
      <x:c r="D14" s="49"/>
      <x:c r="E14" s="49"/>
      <x:c r="F14" s="49"/>
      <x:c r="G14" s="61"/>
      <x:c r="H14" s="61"/>
      <x:c r="I14" s="61"/>
      <x:c r="J14" s="71"/>
      <x:c r="K14" s="71"/>
      <x:c r="L14" s="72" t="str">
        <x:f>IF(OR(G14="",H14=""),"",ROUND((G14+2*H14)/3,0))</x:f>
      </x:c>
      <x:c r="M14" s="72" t="str">
        <x:f>IF(OR(G14="",H14=""),"",G14-H14)</x:f>
      </x:c>
      <x:c r="N14" s="73" t="str">
        <x:f>IF(OR(G14="",H14=""),"",IF(OR(G14&gt;'Configuración'!$B$15,H14&gt;'Configuración'!$B$16),"Hipertensión grave",IF(OR(G14&lt;'Configuración'!$B$17,H14&lt;'Configuración'!$B$18),"Lectura baja",IF(OR(G14&gt;='Configuración'!$B$13,H14&gt;='Configuración'!$B$14),"Hipertensión etapa 2",IF(OR(G14&gt;='Configuración'!$B$11,H14&gt;='Configuración'!$B$12),"Hipertensión etapa 1",IF(AND(G14&gt;='Configuración'!$B$9,G14&lt;='Configuración'!$B$10,H14&lt;='Configuración'!$B$8),"Elevada","Normal"))))))</x:f>
      </x:c>
      <x:c r="O14" s="73" t="str">
        <x:f>IF(N14="","",IF(N14="Hipertensión grave",IF(J14="Sí","Llama al número local de emergencias","Repite tras 1 min y contacta con un profesional"),IF(N14="Lectura baja",IF(J14="Sí","Contacta con un profesional","Registra síntomas y consulta si persiste"),"Registra y revisa la tendencia")))</x:f>
      </x:c>
      <x:c r="P14" s="66" t="str">
        <x:f>IF(OR(A14="",B14=""),"",A14+B14)</x:f>
      </x:c>
    </x:row>
    <x:row r="15" ht="30" customHeight="1">
      <x:c r="A15" s="54"/>
      <x:c r="B15" s="57"/>
      <x:c r="C15" s="49"/>
      <x:c r="D15" s="49"/>
      <x:c r="E15" s="49"/>
      <x:c r="F15" s="49"/>
      <x:c r="G15" s="61"/>
      <x:c r="H15" s="61"/>
      <x:c r="I15" s="61"/>
      <x:c r="J15" s="71"/>
      <x:c r="K15" s="71"/>
      <x:c r="L15" s="72" t="str">
        <x:f>IF(OR(G15="",H15=""),"",ROUND((G15+2*H15)/3,0))</x:f>
      </x:c>
      <x:c r="M15" s="72" t="str">
        <x:f>IF(OR(G15="",H15=""),"",G15-H15)</x:f>
      </x:c>
      <x:c r="N15" s="73" t="str">
        <x:f>IF(OR(G15="",H15=""),"",IF(OR(G15&gt;'Configuración'!$B$15,H15&gt;'Configuración'!$B$16),"Hipertensión grave",IF(OR(G15&lt;'Configuración'!$B$17,H15&lt;'Configuración'!$B$18),"Lectura baja",IF(OR(G15&gt;='Configuración'!$B$13,H15&gt;='Configuración'!$B$14),"Hipertensión etapa 2",IF(OR(G15&gt;='Configuración'!$B$11,H15&gt;='Configuración'!$B$12),"Hipertensión etapa 1",IF(AND(G15&gt;='Configuración'!$B$9,G15&lt;='Configuración'!$B$10,H15&lt;='Configuración'!$B$8),"Elevada","Normal"))))))</x:f>
      </x:c>
      <x:c r="O15" s="73" t="str">
        <x:f>IF(N15="","",IF(N15="Hipertensión grave",IF(J15="Sí","Llama al número local de emergencias","Repite tras 1 min y contacta con un profesional"),IF(N15="Lectura baja",IF(J15="Sí","Contacta con un profesional","Registra síntomas y consulta si persiste"),"Registra y revisa la tendencia")))</x:f>
      </x:c>
      <x:c r="P15" s="66" t="str">
        <x:f>IF(OR(A15="",B15=""),"",A15+B15)</x:f>
      </x:c>
    </x:row>
    <x:row r="16" ht="30" customHeight="1">
      <x:c r="A16" s="54"/>
      <x:c r="B16" s="57"/>
      <x:c r="C16" s="49"/>
      <x:c r="D16" s="49"/>
      <x:c r="E16" s="49"/>
      <x:c r="F16" s="49"/>
      <x:c r="G16" s="61"/>
      <x:c r="H16" s="61"/>
      <x:c r="I16" s="61"/>
      <x:c r="J16" s="71"/>
      <x:c r="K16" s="71"/>
      <x:c r="L16" s="72" t="str">
        <x:f>IF(OR(G16="",H16=""),"",ROUND((G16+2*H16)/3,0))</x:f>
      </x:c>
      <x:c r="M16" s="72" t="str">
        <x:f>IF(OR(G16="",H16=""),"",G16-H16)</x:f>
      </x:c>
      <x:c r="N16" s="73" t="str">
        <x:f>IF(OR(G16="",H16=""),"",IF(OR(G16&gt;'Configuración'!$B$15,H16&gt;'Configuración'!$B$16),"Hipertensión grave",IF(OR(G16&lt;'Configuración'!$B$17,H16&lt;'Configuración'!$B$18),"Lectura baja",IF(OR(G16&gt;='Configuración'!$B$13,H16&gt;='Configuración'!$B$14),"Hipertensión etapa 2",IF(OR(G16&gt;='Configuración'!$B$11,H16&gt;='Configuración'!$B$12),"Hipertensión etapa 1",IF(AND(G16&gt;='Configuración'!$B$9,G16&lt;='Configuración'!$B$10,H16&lt;='Configuración'!$B$8),"Elevada","Normal"))))))</x:f>
      </x:c>
      <x:c r="O16" s="73" t="str">
        <x:f>IF(N16="","",IF(N16="Hipertensión grave",IF(J16="Sí","Llama al número local de emergencias","Repite tras 1 min y contacta con un profesional"),IF(N16="Lectura baja",IF(J16="Sí","Contacta con un profesional","Registra síntomas y consulta si persiste"),"Registra y revisa la tendencia")))</x:f>
      </x:c>
      <x:c r="P16" s="66" t="str">
        <x:f>IF(OR(A16="",B16=""),"",A16+B16)</x:f>
      </x:c>
    </x:row>
    <x:row r="17" ht="30" customHeight="1">
      <x:c r="A17" s="54"/>
      <x:c r="B17" s="57"/>
      <x:c r="C17" s="49"/>
      <x:c r="D17" s="49"/>
      <x:c r="E17" s="49"/>
      <x:c r="F17" s="49"/>
      <x:c r="G17" s="61"/>
      <x:c r="H17" s="61"/>
      <x:c r="I17" s="61"/>
      <x:c r="J17" s="71"/>
      <x:c r="K17" s="71"/>
      <x:c r="L17" s="72" t="str">
        <x:f>IF(OR(G17="",H17=""),"",ROUND((G17+2*H17)/3,0))</x:f>
      </x:c>
      <x:c r="M17" s="72" t="str">
        <x:f>IF(OR(G17="",H17=""),"",G17-H17)</x:f>
      </x:c>
      <x:c r="N17" s="73" t="str">
        <x:f>IF(OR(G17="",H17=""),"",IF(OR(G17&gt;'Configuración'!$B$15,H17&gt;'Configuración'!$B$16),"Hipertensión grave",IF(OR(G17&lt;'Configuración'!$B$17,H17&lt;'Configuración'!$B$18),"Lectura baja",IF(OR(G17&gt;='Configuración'!$B$13,H17&gt;='Configuración'!$B$14),"Hipertensión etapa 2",IF(OR(G17&gt;='Configuración'!$B$11,H17&gt;='Configuración'!$B$12),"Hipertensión etapa 1",IF(AND(G17&gt;='Configuración'!$B$9,G17&lt;='Configuración'!$B$10,H17&lt;='Configuración'!$B$8),"Elevada","Normal"))))))</x:f>
      </x:c>
      <x:c r="O17" s="73" t="str">
        <x:f>IF(N17="","",IF(N17="Hipertensión grave",IF(J17="Sí","Llama al número local de emergencias","Repite tras 1 min y contacta con un profesional"),IF(N17="Lectura baja",IF(J17="Sí","Contacta con un profesional","Registra síntomas y consulta si persiste"),"Registra y revisa la tendencia")))</x:f>
      </x:c>
      <x:c r="P17" s="66" t="str">
        <x:f>IF(OR(A17="",B17=""),"",A17+B17)</x:f>
      </x:c>
    </x:row>
    <x:row r="18" ht="30" customHeight="1">
      <x:c r="A18" s="54"/>
      <x:c r="B18" s="57"/>
      <x:c r="C18" s="49"/>
      <x:c r="D18" s="49"/>
      <x:c r="E18" s="49"/>
      <x:c r="F18" s="49"/>
      <x:c r="G18" s="61"/>
      <x:c r="H18" s="61"/>
      <x:c r="I18" s="61"/>
      <x:c r="J18" s="71"/>
      <x:c r="K18" s="71"/>
      <x:c r="L18" s="72" t="str">
        <x:f>IF(OR(G18="",H18=""),"",ROUND((G18+2*H18)/3,0))</x:f>
      </x:c>
      <x:c r="M18" s="72" t="str">
        <x:f>IF(OR(G18="",H18=""),"",G18-H18)</x:f>
      </x:c>
      <x:c r="N18" s="73" t="str">
        <x:f>IF(OR(G18="",H18=""),"",IF(OR(G18&gt;'Configuración'!$B$15,H18&gt;'Configuración'!$B$16),"Hipertensión grave",IF(OR(G18&lt;'Configuración'!$B$17,H18&lt;'Configuración'!$B$18),"Lectura baja",IF(OR(G18&gt;='Configuración'!$B$13,H18&gt;='Configuración'!$B$14),"Hipertensión etapa 2",IF(OR(G18&gt;='Configuración'!$B$11,H18&gt;='Configuración'!$B$12),"Hipertensión etapa 1",IF(AND(G18&gt;='Configuración'!$B$9,G18&lt;='Configuración'!$B$10,H18&lt;='Configuración'!$B$8),"Elevada","Normal"))))))</x:f>
      </x:c>
      <x:c r="O18" s="73" t="str">
        <x:f>IF(N18="","",IF(N18="Hipertensión grave",IF(J18="Sí","Llama al número local de emergencias","Repite tras 1 min y contacta con un profesional"),IF(N18="Lectura baja",IF(J18="Sí","Contacta con un profesional","Registra síntomas y consulta si persiste"),"Registra y revisa la tendencia")))</x:f>
      </x:c>
      <x:c r="P18" s="66" t="str">
        <x:f>IF(OR(A18="",B18=""),"",A18+B18)</x:f>
      </x:c>
    </x:row>
    <x:row r="19" ht="30" customHeight="1">
      <x:c r="A19" s="54"/>
      <x:c r="B19" s="57"/>
      <x:c r="C19" s="49"/>
      <x:c r="D19" s="49"/>
      <x:c r="E19" s="49"/>
      <x:c r="F19" s="49"/>
      <x:c r="G19" s="61"/>
      <x:c r="H19" s="61"/>
      <x:c r="I19" s="61"/>
      <x:c r="J19" s="71"/>
      <x:c r="K19" s="71"/>
      <x:c r="L19" s="72" t="str">
        <x:f>IF(OR(G19="",H19=""),"",ROUND((G19+2*H19)/3,0))</x:f>
      </x:c>
      <x:c r="M19" s="72" t="str">
        <x:f>IF(OR(G19="",H19=""),"",G19-H19)</x:f>
      </x:c>
      <x:c r="N19" s="73" t="str">
        <x:f>IF(OR(G19="",H19=""),"",IF(OR(G19&gt;'Configuración'!$B$15,H19&gt;'Configuración'!$B$16),"Hipertensión grave",IF(OR(G19&lt;'Configuración'!$B$17,H19&lt;'Configuración'!$B$18),"Lectura baja",IF(OR(G19&gt;='Configuración'!$B$13,H19&gt;='Configuración'!$B$14),"Hipertensión etapa 2",IF(OR(G19&gt;='Configuración'!$B$11,H19&gt;='Configuración'!$B$12),"Hipertensión etapa 1",IF(AND(G19&gt;='Configuración'!$B$9,G19&lt;='Configuración'!$B$10,H19&lt;='Configuración'!$B$8),"Elevada","Normal"))))))</x:f>
      </x:c>
      <x:c r="O19" s="73" t="str">
        <x:f>IF(N19="","",IF(N19="Hipertensión grave",IF(J19="Sí","Llama al número local de emergencias","Repite tras 1 min y contacta con un profesional"),IF(N19="Lectura baja",IF(J19="Sí","Contacta con un profesional","Registra síntomas y consulta si persiste"),"Registra y revisa la tendencia")))</x:f>
      </x:c>
      <x:c r="P19" s="66" t="str">
        <x:f>IF(OR(A19="",B19=""),"",A19+B19)</x:f>
      </x:c>
    </x:row>
    <x:row r="20" ht="30" customHeight="1">
      <x:c r="A20" s="54"/>
      <x:c r="B20" s="57"/>
      <x:c r="C20" s="49"/>
      <x:c r="D20" s="49"/>
      <x:c r="E20" s="49"/>
      <x:c r="F20" s="49"/>
      <x:c r="G20" s="61"/>
      <x:c r="H20" s="61"/>
      <x:c r="I20" s="61"/>
      <x:c r="J20" s="71"/>
      <x:c r="K20" s="71"/>
      <x:c r="L20" s="72" t="str">
        <x:f>IF(OR(G20="",H20=""),"",ROUND((G20+2*H20)/3,0))</x:f>
      </x:c>
      <x:c r="M20" s="72" t="str">
        <x:f>IF(OR(G20="",H20=""),"",G20-H20)</x:f>
      </x:c>
      <x:c r="N20" s="73" t="str">
        <x:f>IF(OR(G20="",H20=""),"",IF(OR(G20&gt;'Configuración'!$B$15,H20&gt;'Configuración'!$B$16),"Hipertensión grave",IF(OR(G20&lt;'Configuración'!$B$17,H20&lt;'Configuración'!$B$18),"Lectura baja",IF(OR(G20&gt;='Configuración'!$B$13,H20&gt;='Configuración'!$B$14),"Hipertensión etapa 2",IF(OR(G20&gt;='Configuración'!$B$11,H20&gt;='Configuración'!$B$12),"Hipertensión etapa 1",IF(AND(G20&gt;='Configuración'!$B$9,G20&lt;='Configuración'!$B$10,H20&lt;='Configuración'!$B$8),"Elevada","Normal"))))))</x:f>
      </x:c>
      <x:c r="O20" s="73" t="str">
        <x:f>IF(N20="","",IF(N20="Hipertensión grave",IF(J20="Sí","Llama al número local de emergencias","Repite tras 1 min y contacta con un profesional"),IF(N20="Lectura baja",IF(J20="Sí","Contacta con un profesional","Registra síntomas y consulta si persiste"),"Registra y revisa la tendencia")))</x:f>
      </x:c>
      <x:c r="P20" s="66" t="str">
        <x:f>IF(OR(A20="",B20=""),"",A20+B20)</x:f>
      </x:c>
    </x:row>
    <x:row r="21" ht="30" customHeight="1">
      <x:c r="A21" s="54"/>
      <x:c r="B21" s="57"/>
      <x:c r="C21" s="49"/>
      <x:c r="D21" s="49"/>
      <x:c r="E21" s="49"/>
      <x:c r="F21" s="49"/>
      <x:c r="G21" s="61"/>
      <x:c r="H21" s="61"/>
      <x:c r="I21" s="61"/>
      <x:c r="J21" s="71"/>
      <x:c r="K21" s="71"/>
      <x:c r="L21" s="72" t="str">
        <x:f>IF(OR(G21="",H21=""),"",ROUND((G21+2*H21)/3,0))</x:f>
      </x:c>
      <x:c r="M21" s="72" t="str">
        <x:f>IF(OR(G21="",H21=""),"",G21-H21)</x:f>
      </x:c>
      <x:c r="N21" s="73" t="str">
        <x:f>IF(OR(G21="",H21=""),"",IF(OR(G21&gt;'Configuración'!$B$15,H21&gt;'Configuración'!$B$16),"Hipertensión grave",IF(OR(G21&lt;'Configuración'!$B$17,H21&lt;'Configuración'!$B$18),"Lectura baja",IF(OR(G21&gt;='Configuración'!$B$13,H21&gt;='Configuración'!$B$14),"Hipertensión etapa 2",IF(OR(G21&gt;='Configuración'!$B$11,H21&gt;='Configuración'!$B$12),"Hipertensión etapa 1",IF(AND(G21&gt;='Configuración'!$B$9,G21&lt;='Configuración'!$B$10,H21&lt;='Configuración'!$B$8),"Elevada","Normal"))))))</x:f>
      </x:c>
      <x:c r="O21" s="73" t="str">
        <x:f>IF(N21="","",IF(N21="Hipertensión grave",IF(J21="Sí","Llama al número local de emergencias","Repite tras 1 min y contacta con un profesional"),IF(N21="Lectura baja",IF(J21="Sí","Contacta con un profesional","Registra síntomas y consulta si persiste"),"Registra y revisa la tendencia")))</x:f>
      </x:c>
      <x:c r="P21" s="66" t="str">
        <x:f>IF(OR(A21="",B21=""),"",A21+B21)</x:f>
      </x:c>
    </x:row>
    <x:row r="22" ht="30" customHeight="1">
      <x:c r="A22" s="54"/>
      <x:c r="B22" s="57"/>
      <x:c r="C22" s="49"/>
      <x:c r="D22" s="49"/>
      <x:c r="E22" s="49"/>
      <x:c r="F22" s="49"/>
      <x:c r="G22" s="61"/>
      <x:c r="H22" s="61"/>
      <x:c r="I22" s="61"/>
      <x:c r="J22" s="71"/>
      <x:c r="K22" s="71"/>
      <x:c r="L22" s="72" t="str">
        <x:f>IF(OR(G22="",H22=""),"",ROUND((G22+2*H22)/3,0))</x:f>
      </x:c>
      <x:c r="M22" s="72" t="str">
        <x:f>IF(OR(G22="",H22=""),"",G22-H22)</x:f>
      </x:c>
      <x:c r="N22" s="73" t="str">
        <x:f>IF(OR(G22="",H22=""),"",IF(OR(G22&gt;'Configuración'!$B$15,H22&gt;'Configuración'!$B$16),"Hipertensión grave",IF(OR(G22&lt;'Configuración'!$B$17,H22&lt;'Configuración'!$B$18),"Lectura baja",IF(OR(G22&gt;='Configuración'!$B$13,H22&gt;='Configuración'!$B$14),"Hipertensión etapa 2",IF(OR(G22&gt;='Configuración'!$B$11,H22&gt;='Configuración'!$B$12),"Hipertensión etapa 1",IF(AND(G22&gt;='Configuración'!$B$9,G22&lt;='Configuración'!$B$10,H22&lt;='Configuración'!$B$8),"Elevada","Normal"))))))</x:f>
      </x:c>
      <x:c r="O22" s="73" t="str">
        <x:f>IF(N22="","",IF(N22="Hipertensión grave",IF(J22="Sí","Llama al número local de emergencias","Repite tras 1 min y contacta con un profesional"),IF(N22="Lectura baja",IF(J22="Sí","Contacta con un profesional","Registra síntomas y consulta si persiste"),"Registra y revisa la tendencia")))</x:f>
      </x:c>
      <x:c r="P22" s="66" t="str">
        <x:f>IF(OR(A22="",B22=""),"",A22+B22)</x:f>
      </x:c>
    </x:row>
    <x:row r="23" ht="30" customHeight="1">
      <x:c r="A23" s="54"/>
      <x:c r="B23" s="57"/>
      <x:c r="C23" s="49"/>
      <x:c r="D23" s="49"/>
      <x:c r="E23" s="49"/>
      <x:c r="F23" s="49"/>
      <x:c r="G23" s="61"/>
      <x:c r="H23" s="61"/>
      <x:c r="I23" s="61"/>
      <x:c r="J23" s="71"/>
      <x:c r="K23" s="71"/>
      <x:c r="L23" s="72" t="str">
        <x:f>IF(OR(G23="",H23=""),"",ROUND((G23+2*H23)/3,0))</x:f>
      </x:c>
      <x:c r="M23" s="72" t="str">
        <x:f>IF(OR(G23="",H23=""),"",G23-H23)</x:f>
      </x:c>
      <x:c r="N23" s="73" t="str">
        <x:f>IF(OR(G23="",H23=""),"",IF(OR(G23&gt;'Configuración'!$B$15,H23&gt;'Configuración'!$B$16),"Hipertensión grave",IF(OR(G23&lt;'Configuración'!$B$17,H23&lt;'Configuración'!$B$18),"Lectura baja",IF(OR(G23&gt;='Configuración'!$B$13,H23&gt;='Configuración'!$B$14),"Hipertensión etapa 2",IF(OR(G23&gt;='Configuración'!$B$11,H23&gt;='Configuración'!$B$12),"Hipertensión etapa 1",IF(AND(G23&gt;='Configuración'!$B$9,G23&lt;='Configuración'!$B$10,H23&lt;='Configuración'!$B$8),"Elevada","Normal"))))))</x:f>
      </x:c>
      <x:c r="O23" s="73" t="str">
        <x:f>IF(N23="","",IF(N23="Hipertensión grave",IF(J23="Sí","Llama al número local de emergencias","Repite tras 1 min y contacta con un profesional"),IF(N23="Lectura baja",IF(J23="Sí","Contacta con un profesional","Registra síntomas y consulta si persiste"),"Registra y revisa la tendencia")))</x:f>
      </x:c>
      <x:c r="P23" s="66" t="str">
        <x:f>IF(OR(A23="",B23=""),"",A23+B23)</x:f>
      </x:c>
    </x:row>
    <x:row r="24" ht="30" customHeight="1">
      <x:c r="A24" s="54"/>
      <x:c r="B24" s="57"/>
      <x:c r="C24" s="49"/>
      <x:c r="D24" s="49"/>
      <x:c r="E24" s="49"/>
      <x:c r="F24" s="49"/>
      <x:c r="G24" s="61"/>
      <x:c r="H24" s="61"/>
      <x:c r="I24" s="61"/>
      <x:c r="J24" s="71"/>
      <x:c r="K24" s="71"/>
      <x:c r="L24" s="72" t="str">
        <x:f>IF(OR(G24="",H24=""),"",ROUND((G24+2*H24)/3,0))</x:f>
      </x:c>
      <x:c r="M24" s="72" t="str">
        <x:f>IF(OR(G24="",H24=""),"",G24-H24)</x:f>
      </x:c>
      <x:c r="N24" s="73" t="str">
        <x:f>IF(OR(G24="",H24=""),"",IF(OR(G24&gt;'Configuración'!$B$15,H24&gt;'Configuración'!$B$16),"Hipertensión grave",IF(OR(G24&lt;'Configuración'!$B$17,H24&lt;'Configuración'!$B$18),"Lectura baja",IF(OR(G24&gt;='Configuración'!$B$13,H24&gt;='Configuración'!$B$14),"Hipertensión etapa 2",IF(OR(G24&gt;='Configuración'!$B$11,H24&gt;='Configuración'!$B$12),"Hipertensión etapa 1",IF(AND(G24&gt;='Configuración'!$B$9,G24&lt;='Configuración'!$B$10,H24&lt;='Configuración'!$B$8),"Elevada","Normal"))))))</x:f>
      </x:c>
      <x:c r="O24" s="73" t="str">
        <x:f>IF(N24="","",IF(N24="Hipertensión grave",IF(J24="Sí","Llama al número local de emergencias","Repite tras 1 min y contacta con un profesional"),IF(N24="Lectura baja",IF(J24="Sí","Contacta con un profesional","Registra síntomas y consulta si persiste"),"Registra y revisa la tendencia")))</x:f>
      </x:c>
      <x:c r="P24" s="66" t="str">
        <x:f>IF(OR(A24="",B24=""),"",A24+B24)</x:f>
      </x:c>
    </x:row>
    <x:row r="25" ht="30" customHeight="1">
      <x:c r="A25" s="54"/>
      <x:c r="B25" s="57"/>
      <x:c r="C25" s="49"/>
      <x:c r="D25" s="49"/>
      <x:c r="E25" s="49"/>
      <x:c r="F25" s="49"/>
      <x:c r="G25" s="61"/>
      <x:c r="H25" s="61"/>
      <x:c r="I25" s="61"/>
      <x:c r="J25" s="71"/>
      <x:c r="K25" s="71"/>
      <x:c r="L25" s="72" t="str">
        <x:f>IF(OR(G25="",H25=""),"",ROUND((G25+2*H25)/3,0))</x:f>
      </x:c>
      <x:c r="M25" s="72" t="str">
        <x:f>IF(OR(G25="",H25=""),"",G25-H25)</x:f>
      </x:c>
      <x:c r="N25" s="73" t="str">
        <x:f>IF(OR(G25="",H25=""),"",IF(OR(G25&gt;'Configuración'!$B$15,H25&gt;'Configuración'!$B$16),"Hipertensión grave",IF(OR(G25&lt;'Configuración'!$B$17,H25&lt;'Configuración'!$B$18),"Lectura baja",IF(OR(G25&gt;='Configuración'!$B$13,H25&gt;='Configuración'!$B$14),"Hipertensión etapa 2",IF(OR(G25&gt;='Configuración'!$B$11,H25&gt;='Configuración'!$B$12),"Hipertensión etapa 1",IF(AND(G25&gt;='Configuración'!$B$9,G25&lt;='Configuración'!$B$10,H25&lt;='Configuración'!$B$8),"Elevada","Normal"))))))</x:f>
      </x:c>
      <x:c r="O25" s="73" t="str">
        <x:f>IF(N25="","",IF(N25="Hipertensión grave",IF(J25="Sí","Llama al número local de emergencias","Repite tras 1 min y contacta con un profesional"),IF(N25="Lectura baja",IF(J25="Sí","Contacta con un profesional","Registra síntomas y consulta si persiste"),"Registra y revisa la tendencia")))</x:f>
      </x:c>
      <x:c r="P25" s="66" t="str">
        <x:f>IF(OR(A25="",B25=""),"",A25+B25)</x:f>
      </x:c>
    </x:row>
    <x:row r="26" ht="30" customHeight="1">
      <x:c r="A26" s="54"/>
      <x:c r="B26" s="57"/>
      <x:c r="C26" s="49"/>
      <x:c r="D26" s="49"/>
      <x:c r="E26" s="49"/>
      <x:c r="F26" s="49"/>
      <x:c r="G26" s="61"/>
      <x:c r="H26" s="61"/>
      <x:c r="I26" s="61"/>
      <x:c r="J26" s="71"/>
      <x:c r="K26" s="71"/>
      <x:c r="L26" s="72" t="str">
        <x:f>IF(OR(G26="",H26=""),"",ROUND((G26+2*H26)/3,0))</x:f>
      </x:c>
      <x:c r="M26" s="72" t="str">
        <x:f>IF(OR(G26="",H26=""),"",G26-H26)</x:f>
      </x:c>
      <x:c r="N26" s="73" t="str">
        <x:f>IF(OR(G26="",H26=""),"",IF(OR(G26&gt;'Configuración'!$B$15,H26&gt;'Configuración'!$B$16),"Hipertensión grave",IF(OR(G26&lt;'Configuración'!$B$17,H26&lt;'Configuración'!$B$18),"Lectura baja",IF(OR(G26&gt;='Configuración'!$B$13,H26&gt;='Configuración'!$B$14),"Hipertensión etapa 2",IF(OR(G26&gt;='Configuración'!$B$11,H26&gt;='Configuración'!$B$12),"Hipertensión etapa 1",IF(AND(G26&gt;='Configuración'!$B$9,G26&lt;='Configuración'!$B$10,H26&lt;='Configuración'!$B$8),"Elevada","Normal"))))))</x:f>
      </x:c>
      <x:c r="O26" s="73" t="str">
        <x:f>IF(N26="","",IF(N26="Hipertensión grave",IF(J26="Sí","Llama al número local de emergencias","Repite tras 1 min y contacta con un profesional"),IF(N26="Lectura baja",IF(J26="Sí","Contacta con un profesional","Registra síntomas y consulta si persiste"),"Registra y revisa la tendencia")))</x:f>
      </x:c>
      <x:c r="P26" s="66" t="str">
        <x:f>IF(OR(A26="",B26=""),"",A26+B26)</x:f>
      </x:c>
    </x:row>
    <x:row r="27" ht="30" customHeight="1">
      <x:c r="A27" s="54"/>
      <x:c r="B27" s="57"/>
      <x:c r="C27" s="49"/>
      <x:c r="D27" s="49"/>
      <x:c r="E27" s="49"/>
      <x:c r="F27" s="49"/>
      <x:c r="G27" s="61"/>
      <x:c r="H27" s="61"/>
      <x:c r="I27" s="61"/>
      <x:c r="J27" s="71"/>
      <x:c r="K27" s="71"/>
      <x:c r="L27" s="72" t="str">
        <x:f>IF(OR(G27="",H27=""),"",ROUND((G27+2*H27)/3,0))</x:f>
      </x:c>
      <x:c r="M27" s="72" t="str">
        <x:f>IF(OR(G27="",H27=""),"",G27-H27)</x:f>
      </x:c>
      <x:c r="N27" s="73" t="str">
        <x:f>IF(OR(G27="",H27=""),"",IF(OR(G27&gt;'Configuración'!$B$15,H27&gt;'Configuración'!$B$16),"Hipertensión grave",IF(OR(G27&lt;'Configuración'!$B$17,H27&lt;'Configuración'!$B$18),"Lectura baja",IF(OR(G27&gt;='Configuración'!$B$13,H27&gt;='Configuración'!$B$14),"Hipertensión etapa 2",IF(OR(G27&gt;='Configuración'!$B$11,H27&gt;='Configuración'!$B$12),"Hipertensión etapa 1",IF(AND(G27&gt;='Configuración'!$B$9,G27&lt;='Configuración'!$B$10,H27&lt;='Configuración'!$B$8),"Elevada","Normal"))))))</x:f>
      </x:c>
      <x:c r="O27" s="73" t="str">
        <x:f>IF(N27="","",IF(N27="Hipertensión grave",IF(J27="Sí","Llama al número local de emergencias","Repite tras 1 min y contacta con un profesional"),IF(N27="Lectura baja",IF(J27="Sí","Contacta con un profesional","Registra síntomas y consulta si persiste"),"Registra y revisa la tendencia")))</x:f>
      </x:c>
      <x:c r="P27" s="66" t="str">
        <x:f>IF(OR(A27="",B27=""),"",A27+B27)</x:f>
      </x:c>
    </x:row>
    <x:row r="28" ht="30" customHeight="1">
      <x:c r="A28" s="54"/>
      <x:c r="B28" s="57"/>
      <x:c r="C28" s="49"/>
      <x:c r="D28" s="49"/>
      <x:c r="E28" s="49"/>
      <x:c r="F28" s="49"/>
      <x:c r="G28" s="61"/>
      <x:c r="H28" s="61"/>
      <x:c r="I28" s="61"/>
      <x:c r="J28" s="71"/>
      <x:c r="K28" s="71"/>
      <x:c r="L28" s="72" t="str">
        <x:f>IF(OR(G28="",H28=""),"",ROUND((G28+2*H28)/3,0))</x:f>
      </x:c>
      <x:c r="M28" s="72" t="str">
        <x:f>IF(OR(G28="",H28=""),"",G28-H28)</x:f>
      </x:c>
      <x:c r="N28" s="73" t="str">
        <x:f>IF(OR(G28="",H28=""),"",IF(OR(G28&gt;'Configuración'!$B$15,H28&gt;'Configuración'!$B$16),"Hipertensión grave",IF(OR(G28&lt;'Configuración'!$B$17,H28&lt;'Configuración'!$B$18),"Lectura baja",IF(OR(G28&gt;='Configuración'!$B$13,H28&gt;='Configuración'!$B$14),"Hipertensión etapa 2",IF(OR(G28&gt;='Configuración'!$B$11,H28&gt;='Configuración'!$B$12),"Hipertensión etapa 1",IF(AND(G28&gt;='Configuración'!$B$9,G28&lt;='Configuración'!$B$10,H28&lt;='Configuración'!$B$8),"Elevada","Normal"))))))</x:f>
      </x:c>
      <x:c r="O28" s="73" t="str">
        <x:f>IF(N28="","",IF(N28="Hipertensión grave",IF(J28="Sí","Llama al número local de emergencias","Repite tras 1 min y contacta con un profesional"),IF(N28="Lectura baja",IF(J28="Sí","Contacta con un profesional","Registra síntomas y consulta si persiste"),"Registra y revisa la tendencia")))</x:f>
      </x:c>
      <x:c r="P28" s="66" t="str">
        <x:f>IF(OR(A28="",B28=""),"",A28+B28)</x:f>
      </x:c>
    </x:row>
    <x:row r="29" ht="30" customHeight="1">
      <x:c r="A29" s="54"/>
      <x:c r="B29" s="57"/>
      <x:c r="C29" s="49"/>
      <x:c r="D29" s="49"/>
      <x:c r="E29" s="49"/>
      <x:c r="F29" s="49"/>
      <x:c r="G29" s="61"/>
      <x:c r="H29" s="61"/>
      <x:c r="I29" s="61"/>
      <x:c r="J29" s="71"/>
      <x:c r="K29" s="71"/>
      <x:c r="L29" s="72" t="str">
        <x:f>IF(OR(G29="",H29=""),"",ROUND((G29+2*H29)/3,0))</x:f>
      </x:c>
      <x:c r="M29" s="72" t="str">
        <x:f>IF(OR(G29="",H29=""),"",G29-H29)</x:f>
      </x:c>
      <x:c r="N29" s="73" t="str">
        <x:f>IF(OR(G29="",H29=""),"",IF(OR(G29&gt;'Configuración'!$B$15,H29&gt;'Configuración'!$B$16),"Hipertensión grave",IF(OR(G29&lt;'Configuración'!$B$17,H29&lt;'Configuración'!$B$18),"Lectura baja",IF(OR(G29&gt;='Configuración'!$B$13,H29&gt;='Configuración'!$B$14),"Hipertensión etapa 2",IF(OR(G29&gt;='Configuración'!$B$11,H29&gt;='Configuración'!$B$12),"Hipertensión etapa 1",IF(AND(G29&gt;='Configuración'!$B$9,G29&lt;='Configuración'!$B$10,H29&lt;='Configuración'!$B$8),"Elevada","Normal"))))))</x:f>
      </x:c>
      <x:c r="O29" s="73" t="str">
        <x:f>IF(N29="","",IF(N29="Hipertensión grave",IF(J29="Sí","Llama al número local de emergencias","Repite tras 1 min y contacta con un profesional"),IF(N29="Lectura baja",IF(J29="Sí","Contacta con un profesional","Registra síntomas y consulta si persiste"),"Registra y revisa la tendencia")))</x:f>
      </x:c>
      <x:c r="P29" s="66" t="str">
        <x:f>IF(OR(A29="",B29=""),"",A29+B29)</x:f>
      </x:c>
    </x:row>
    <x:row r="30" ht="30" customHeight="1">
      <x:c r="A30" s="54"/>
      <x:c r="B30" s="57"/>
      <x:c r="C30" s="49"/>
      <x:c r="D30" s="49"/>
      <x:c r="E30" s="49"/>
      <x:c r="F30" s="49"/>
      <x:c r="G30" s="61"/>
      <x:c r="H30" s="61"/>
      <x:c r="I30" s="61"/>
      <x:c r="J30" s="71"/>
      <x:c r="K30" s="71"/>
      <x:c r="L30" s="72" t="str">
        <x:f>IF(OR(G30="",H30=""),"",ROUND((G30+2*H30)/3,0))</x:f>
      </x:c>
      <x:c r="M30" s="72" t="str">
        <x:f>IF(OR(G30="",H30=""),"",G30-H30)</x:f>
      </x:c>
      <x:c r="N30" s="73" t="str">
        <x:f>IF(OR(G30="",H30=""),"",IF(OR(G30&gt;'Configuración'!$B$15,H30&gt;'Configuración'!$B$16),"Hipertensión grave",IF(OR(G30&lt;'Configuración'!$B$17,H30&lt;'Configuración'!$B$18),"Lectura baja",IF(OR(G30&gt;='Configuración'!$B$13,H30&gt;='Configuración'!$B$14),"Hipertensión etapa 2",IF(OR(G30&gt;='Configuración'!$B$11,H30&gt;='Configuración'!$B$12),"Hipertensión etapa 1",IF(AND(G30&gt;='Configuración'!$B$9,G30&lt;='Configuración'!$B$10,H30&lt;='Configuración'!$B$8),"Elevada","Normal"))))))</x:f>
      </x:c>
      <x:c r="O30" s="73" t="str">
        <x:f>IF(N30="","",IF(N30="Hipertensión grave",IF(J30="Sí","Llama al número local de emergencias","Repite tras 1 min y contacta con un profesional"),IF(N30="Lectura baja",IF(J30="Sí","Contacta con un profesional","Registra síntomas y consulta si persiste"),"Registra y revisa la tendencia")))</x:f>
      </x:c>
      <x:c r="P30" s="66" t="str">
        <x:f>IF(OR(A30="",B30=""),"",A30+B30)</x:f>
      </x:c>
    </x:row>
    <x:row r="31" ht="30" customHeight="1">
      <x:c r="A31" s="54"/>
      <x:c r="B31" s="57"/>
      <x:c r="C31" s="49"/>
      <x:c r="D31" s="49"/>
      <x:c r="E31" s="49"/>
      <x:c r="F31" s="49"/>
      <x:c r="G31" s="61"/>
      <x:c r="H31" s="61"/>
      <x:c r="I31" s="61"/>
      <x:c r="J31" s="71"/>
      <x:c r="K31" s="71"/>
      <x:c r="L31" s="72" t="str">
        <x:f>IF(OR(G31="",H31=""),"",ROUND((G31+2*H31)/3,0))</x:f>
      </x:c>
      <x:c r="M31" s="72" t="str">
        <x:f>IF(OR(G31="",H31=""),"",G31-H31)</x:f>
      </x:c>
      <x:c r="N31" s="73" t="str">
        <x:f>IF(OR(G31="",H31=""),"",IF(OR(G31&gt;'Configuración'!$B$15,H31&gt;'Configuración'!$B$16),"Hipertensión grave",IF(OR(G31&lt;'Configuración'!$B$17,H31&lt;'Configuración'!$B$18),"Lectura baja",IF(OR(G31&gt;='Configuración'!$B$13,H31&gt;='Configuración'!$B$14),"Hipertensión etapa 2",IF(OR(G31&gt;='Configuración'!$B$11,H31&gt;='Configuración'!$B$12),"Hipertensión etapa 1",IF(AND(G31&gt;='Configuración'!$B$9,G31&lt;='Configuración'!$B$10,H31&lt;='Configuración'!$B$8),"Elevada","Normal"))))))</x:f>
      </x:c>
      <x:c r="O31" s="73" t="str">
        <x:f>IF(N31="","",IF(N31="Hipertensión grave",IF(J31="Sí","Llama al número local de emergencias","Repite tras 1 min y contacta con un profesional"),IF(N31="Lectura baja",IF(J31="Sí","Contacta con un profesional","Registra síntomas y consulta si persiste"),"Registra y revisa la tendencia")))</x:f>
      </x:c>
      <x:c r="P31" s="66" t="str">
        <x:f>IF(OR(A31="",B31=""),"",A31+B31)</x:f>
      </x:c>
    </x:row>
    <x:row r="32" ht="30" customHeight="1">
      <x:c r="A32" s="54"/>
      <x:c r="B32" s="57"/>
      <x:c r="C32" s="49"/>
      <x:c r="D32" s="49"/>
      <x:c r="E32" s="49"/>
      <x:c r="F32" s="49"/>
      <x:c r="G32" s="61"/>
      <x:c r="H32" s="61"/>
      <x:c r="I32" s="61"/>
      <x:c r="J32" s="71"/>
      <x:c r="K32" s="71"/>
      <x:c r="L32" s="72" t="str">
        <x:f>IF(OR(G32="",H32=""),"",ROUND((G32+2*H32)/3,0))</x:f>
      </x:c>
      <x:c r="M32" s="72" t="str">
        <x:f>IF(OR(G32="",H32=""),"",G32-H32)</x:f>
      </x:c>
      <x:c r="N32" s="73" t="str">
        <x:f>IF(OR(G32="",H32=""),"",IF(OR(G32&gt;'Configuración'!$B$15,H32&gt;'Configuración'!$B$16),"Hipertensión grave",IF(OR(G32&lt;'Configuración'!$B$17,H32&lt;'Configuración'!$B$18),"Lectura baja",IF(OR(G32&gt;='Configuración'!$B$13,H32&gt;='Configuración'!$B$14),"Hipertensión etapa 2",IF(OR(G32&gt;='Configuración'!$B$11,H32&gt;='Configuración'!$B$12),"Hipertensión etapa 1",IF(AND(G32&gt;='Configuración'!$B$9,G32&lt;='Configuración'!$B$10,H32&lt;='Configuración'!$B$8),"Elevada","Normal"))))))</x:f>
      </x:c>
      <x:c r="O32" s="73" t="str">
        <x:f>IF(N32="","",IF(N32="Hipertensión grave",IF(J32="Sí","Llama al número local de emergencias","Repite tras 1 min y contacta con un profesional"),IF(N32="Lectura baja",IF(J32="Sí","Contacta con un profesional","Registra síntomas y consulta si persiste"),"Registra y revisa la tendencia")))</x:f>
      </x:c>
      <x:c r="P32" s="66" t="str">
        <x:f>IF(OR(A32="",B32=""),"",A32+B32)</x:f>
      </x:c>
    </x:row>
    <x:row r="33" ht="30" customHeight="1">
      <x:c r="A33" s="54"/>
      <x:c r="B33" s="57"/>
      <x:c r="C33" s="49"/>
      <x:c r="D33" s="49"/>
      <x:c r="E33" s="49"/>
      <x:c r="F33" s="49"/>
      <x:c r="G33" s="61"/>
      <x:c r="H33" s="61"/>
      <x:c r="I33" s="61"/>
      <x:c r="J33" s="71"/>
      <x:c r="K33" s="71"/>
      <x:c r="L33" s="72" t="str">
        <x:f>IF(OR(G33="",H33=""),"",ROUND((G33+2*H33)/3,0))</x:f>
      </x:c>
      <x:c r="M33" s="72" t="str">
        <x:f>IF(OR(G33="",H33=""),"",G33-H33)</x:f>
      </x:c>
      <x:c r="N33" s="73" t="str">
        <x:f>IF(OR(G33="",H33=""),"",IF(OR(G33&gt;'Configuración'!$B$15,H33&gt;'Configuración'!$B$16),"Hipertensión grave",IF(OR(G33&lt;'Configuración'!$B$17,H33&lt;'Configuración'!$B$18),"Lectura baja",IF(OR(G33&gt;='Configuración'!$B$13,H33&gt;='Configuración'!$B$14),"Hipertensión etapa 2",IF(OR(G33&gt;='Configuración'!$B$11,H33&gt;='Configuración'!$B$12),"Hipertensión etapa 1",IF(AND(G33&gt;='Configuración'!$B$9,G33&lt;='Configuración'!$B$10,H33&lt;='Configuración'!$B$8),"Elevada","Normal"))))))</x:f>
      </x:c>
      <x:c r="O33" s="73" t="str">
        <x:f>IF(N33="","",IF(N33="Hipertensión grave",IF(J33="Sí","Llama al número local de emergencias","Repite tras 1 min y contacta con un profesional"),IF(N33="Lectura baja",IF(J33="Sí","Contacta con un profesional","Registra síntomas y consulta si persiste"),"Registra y revisa la tendencia")))</x:f>
      </x:c>
      <x:c r="P33" s="66" t="str">
        <x:f>IF(OR(A33="",B33=""),"",A33+B33)</x:f>
      </x:c>
    </x:row>
    <x:row r="34" ht="30" customHeight="1">
      <x:c r="A34" s="54"/>
      <x:c r="B34" s="57"/>
      <x:c r="C34" s="49"/>
      <x:c r="D34" s="49"/>
      <x:c r="E34" s="49"/>
      <x:c r="F34" s="49"/>
      <x:c r="G34" s="61"/>
      <x:c r="H34" s="61"/>
      <x:c r="I34" s="61"/>
      <x:c r="J34" s="71"/>
      <x:c r="K34" s="71"/>
      <x:c r="L34" s="72" t="str">
        <x:f>IF(OR(G34="",H34=""),"",ROUND((G34+2*H34)/3,0))</x:f>
      </x:c>
      <x:c r="M34" s="72" t="str">
        <x:f>IF(OR(G34="",H34=""),"",G34-H34)</x:f>
      </x:c>
      <x:c r="N34" s="73" t="str">
        <x:f>IF(OR(G34="",H34=""),"",IF(OR(G34&gt;'Configuración'!$B$15,H34&gt;'Configuración'!$B$16),"Hipertensión grave",IF(OR(G34&lt;'Configuración'!$B$17,H34&lt;'Configuración'!$B$18),"Lectura baja",IF(OR(G34&gt;='Configuración'!$B$13,H34&gt;='Configuración'!$B$14),"Hipertensión etapa 2",IF(OR(G34&gt;='Configuración'!$B$11,H34&gt;='Configuración'!$B$12),"Hipertensión etapa 1",IF(AND(G34&gt;='Configuración'!$B$9,G34&lt;='Configuración'!$B$10,H34&lt;='Configuración'!$B$8),"Elevada","Normal"))))))</x:f>
      </x:c>
      <x:c r="O34" s="73" t="str">
        <x:f>IF(N34="","",IF(N34="Hipertensión grave",IF(J34="Sí","Llama al número local de emergencias","Repite tras 1 min y contacta con un profesional"),IF(N34="Lectura baja",IF(J34="Sí","Contacta con un profesional","Registra síntomas y consulta si persiste"),"Registra y revisa la tendencia")))</x:f>
      </x:c>
      <x:c r="P34" s="66" t="str">
        <x:f>IF(OR(A34="",B34=""),"",A34+B34)</x:f>
      </x:c>
    </x:row>
    <x:row r="35" ht="30" customHeight="1">
      <x:c r="A35" s="54"/>
      <x:c r="B35" s="57"/>
      <x:c r="C35" s="49"/>
      <x:c r="D35" s="49"/>
      <x:c r="E35" s="49"/>
      <x:c r="F35" s="49"/>
      <x:c r="G35" s="61"/>
      <x:c r="H35" s="61"/>
      <x:c r="I35" s="61"/>
      <x:c r="J35" s="71"/>
      <x:c r="K35" s="71"/>
      <x:c r="L35" s="72" t="str">
        <x:f>IF(OR(G35="",H35=""),"",ROUND((G35+2*H35)/3,0))</x:f>
      </x:c>
      <x:c r="M35" s="72" t="str">
        <x:f>IF(OR(G35="",H35=""),"",G35-H35)</x:f>
      </x:c>
      <x:c r="N35" s="73" t="str">
        <x:f>IF(OR(G35="",H35=""),"",IF(OR(G35&gt;'Configuración'!$B$15,H35&gt;'Configuración'!$B$16),"Hipertensión grave",IF(OR(G35&lt;'Configuración'!$B$17,H35&lt;'Configuración'!$B$18),"Lectura baja",IF(OR(G35&gt;='Configuración'!$B$13,H35&gt;='Configuración'!$B$14),"Hipertensión etapa 2",IF(OR(G35&gt;='Configuración'!$B$11,H35&gt;='Configuración'!$B$12),"Hipertensión etapa 1",IF(AND(G35&gt;='Configuración'!$B$9,G35&lt;='Configuración'!$B$10,H35&lt;='Configuración'!$B$8),"Elevada","Normal"))))))</x:f>
      </x:c>
      <x:c r="O35" s="73" t="str">
        <x:f>IF(N35="","",IF(N35="Hipertensión grave",IF(J35="Sí","Llama al número local de emergencias","Repite tras 1 min y contacta con un profesional"),IF(N35="Lectura baja",IF(J35="Sí","Contacta con un profesional","Registra síntomas y consulta si persiste"),"Registra y revisa la tendencia")))</x:f>
      </x:c>
      <x:c r="P35" s="66" t="str">
        <x:f>IF(OR(A35="",B35=""),"",A35+B35)</x:f>
      </x:c>
    </x:row>
    <x:row r="36" ht="30" customHeight="1">
      <x:c r="A36" s="54"/>
      <x:c r="B36" s="57"/>
      <x:c r="C36" s="49"/>
      <x:c r="D36" s="49"/>
      <x:c r="E36" s="49"/>
      <x:c r="F36" s="49"/>
      <x:c r="G36" s="61"/>
      <x:c r="H36" s="61"/>
      <x:c r="I36" s="61"/>
      <x:c r="J36" s="71"/>
      <x:c r="K36" s="71"/>
      <x:c r="L36" s="72" t="str">
        <x:f>IF(OR(G36="",H36=""),"",ROUND((G36+2*H36)/3,0))</x:f>
      </x:c>
      <x:c r="M36" s="72" t="str">
        <x:f>IF(OR(G36="",H36=""),"",G36-H36)</x:f>
      </x:c>
      <x:c r="N36" s="73" t="str">
        <x:f>IF(OR(G36="",H36=""),"",IF(OR(G36&gt;'Configuración'!$B$15,H36&gt;'Configuración'!$B$16),"Hipertensión grave",IF(OR(G36&lt;'Configuración'!$B$17,H36&lt;'Configuración'!$B$18),"Lectura baja",IF(OR(G36&gt;='Configuración'!$B$13,H36&gt;='Configuración'!$B$14),"Hipertensión etapa 2",IF(OR(G36&gt;='Configuración'!$B$11,H36&gt;='Configuración'!$B$12),"Hipertensión etapa 1",IF(AND(G36&gt;='Configuración'!$B$9,G36&lt;='Configuración'!$B$10,H36&lt;='Configuración'!$B$8),"Elevada","Normal"))))))</x:f>
      </x:c>
      <x:c r="O36" s="73" t="str">
        <x:f>IF(N36="","",IF(N36="Hipertensión grave",IF(J36="Sí","Llama al número local de emergencias","Repite tras 1 min y contacta con un profesional"),IF(N36="Lectura baja",IF(J36="Sí","Contacta con un profesional","Registra síntomas y consulta si persiste"),"Registra y revisa la tendencia")))</x:f>
      </x:c>
      <x:c r="P36" s="66" t="str">
        <x:f>IF(OR(A36="",B36=""),"",A36+B36)</x:f>
      </x:c>
    </x:row>
    <x:row r="37" ht="30" customHeight="1">
      <x:c r="A37" s="54"/>
      <x:c r="B37" s="57"/>
      <x:c r="C37" s="49"/>
      <x:c r="D37" s="49"/>
      <x:c r="E37" s="49"/>
      <x:c r="F37" s="49"/>
      <x:c r="G37" s="61"/>
      <x:c r="H37" s="61"/>
      <x:c r="I37" s="61"/>
      <x:c r="J37" s="71"/>
      <x:c r="K37" s="71"/>
      <x:c r="L37" s="72" t="str">
        <x:f>IF(OR(G37="",H37=""),"",ROUND((G37+2*H37)/3,0))</x:f>
      </x:c>
      <x:c r="M37" s="72" t="str">
        <x:f>IF(OR(G37="",H37=""),"",G37-H37)</x:f>
      </x:c>
      <x:c r="N37" s="73" t="str">
        <x:f>IF(OR(G37="",H37=""),"",IF(OR(G37&gt;'Configuración'!$B$15,H37&gt;'Configuración'!$B$16),"Hipertensión grave",IF(OR(G37&lt;'Configuración'!$B$17,H37&lt;'Configuración'!$B$18),"Lectura baja",IF(OR(G37&gt;='Configuración'!$B$13,H37&gt;='Configuración'!$B$14),"Hipertensión etapa 2",IF(OR(G37&gt;='Configuración'!$B$11,H37&gt;='Configuración'!$B$12),"Hipertensión etapa 1",IF(AND(G37&gt;='Configuración'!$B$9,G37&lt;='Configuración'!$B$10,H37&lt;='Configuración'!$B$8),"Elevada","Normal"))))))</x:f>
      </x:c>
      <x:c r="O37" s="73" t="str">
        <x:f>IF(N37="","",IF(N37="Hipertensión grave",IF(J37="Sí","Llama al número local de emergencias","Repite tras 1 min y contacta con un profesional"),IF(N37="Lectura baja",IF(J37="Sí","Contacta con un profesional","Registra síntomas y consulta si persiste"),"Registra y revisa la tendencia")))</x:f>
      </x:c>
      <x:c r="P37" s="66" t="str">
        <x:f>IF(OR(A37="",B37=""),"",A37+B37)</x:f>
      </x:c>
    </x:row>
    <x:row r="38" ht="30" customHeight="1">
      <x:c r="A38" s="54"/>
      <x:c r="B38" s="57"/>
      <x:c r="C38" s="49"/>
      <x:c r="D38" s="49"/>
      <x:c r="E38" s="49"/>
      <x:c r="F38" s="49"/>
      <x:c r="G38" s="61"/>
      <x:c r="H38" s="61"/>
      <x:c r="I38" s="61"/>
      <x:c r="J38" s="71"/>
      <x:c r="K38" s="71"/>
      <x:c r="L38" s="72" t="str">
        <x:f>IF(OR(G38="",H38=""),"",ROUND((G38+2*H38)/3,0))</x:f>
      </x:c>
      <x:c r="M38" s="72" t="str">
        <x:f>IF(OR(G38="",H38=""),"",G38-H38)</x:f>
      </x:c>
      <x:c r="N38" s="73" t="str">
        <x:f>IF(OR(G38="",H38=""),"",IF(OR(G38&gt;'Configuración'!$B$15,H38&gt;'Configuración'!$B$16),"Hipertensión grave",IF(OR(G38&lt;'Configuración'!$B$17,H38&lt;'Configuración'!$B$18),"Lectura baja",IF(OR(G38&gt;='Configuración'!$B$13,H38&gt;='Configuración'!$B$14),"Hipertensión etapa 2",IF(OR(G38&gt;='Configuración'!$B$11,H38&gt;='Configuración'!$B$12),"Hipertensión etapa 1",IF(AND(G38&gt;='Configuración'!$B$9,G38&lt;='Configuración'!$B$10,H38&lt;='Configuración'!$B$8),"Elevada","Normal"))))))</x:f>
      </x:c>
      <x:c r="O38" s="73" t="str">
        <x:f>IF(N38="","",IF(N38="Hipertensión grave",IF(J38="Sí","Llama al número local de emergencias","Repite tras 1 min y contacta con un profesional"),IF(N38="Lectura baja",IF(J38="Sí","Contacta con un profesional","Registra síntomas y consulta si persiste"),"Registra y revisa la tendencia")))</x:f>
      </x:c>
      <x:c r="P38" s="66" t="str">
        <x:f>IF(OR(A38="",B38=""),"",A38+B38)</x:f>
      </x:c>
    </x:row>
    <x:row r="39" ht="30" customHeight="1">
      <x:c r="A39" s="54"/>
      <x:c r="B39" s="57"/>
      <x:c r="C39" s="49"/>
      <x:c r="D39" s="49"/>
      <x:c r="E39" s="49"/>
      <x:c r="F39" s="49"/>
      <x:c r="G39" s="61"/>
      <x:c r="H39" s="61"/>
      <x:c r="I39" s="61"/>
      <x:c r="J39" s="71"/>
      <x:c r="K39" s="71"/>
      <x:c r="L39" s="72" t="str">
        <x:f>IF(OR(G39="",H39=""),"",ROUND((G39+2*H39)/3,0))</x:f>
      </x:c>
      <x:c r="M39" s="72" t="str">
        <x:f>IF(OR(G39="",H39=""),"",G39-H39)</x:f>
      </x:c>
      <x:c r="N39" s="73" t="str">
        <x:f>IF(OR(G39="",H39=""),"",IF(OR(G39&gt;'Configuración'!$B$15,H39&gt;'Configuración'!$B$16),"Hipertensión grave",IF(OR(G39&lt;'Configuración'!$B$17,H39&lt;'Configuración'!$B$18),"Lectura baja",IF(OR(G39&gt;='Configuración'!$B$13,H39&gt;='Configuración'!$B$14),"Hipertensión etapa 2",IF(OR(G39&gt;='Configuración'!$B$11,H39&gt;='Configuración'!$B$12),"Hipertensión etapa 1",IF(AND(G39&gt;='Configuración'!$B$9,G39&lt;='Configuración'!$B$10,H39&lt;='Configuración'!$B$8),"Elevada","Normal"))))))</x:f>
      </x:c>
      <x:c r="O39" s="73" t="str">
        <x:f>IF(N39="","",IF(N39="Hipertensión grave",IF(J39="Sí","Llama al número local de emergencias","Repite tras 1 min y contacta con un profesional"),IF(N39="Lectura baja",IF(J39="Sí","Contacta con un profesional","Registra síntomas y consulta si persiste"),"Registra y revisa la tendencia")))</x:f>
      </x:c>
      <x:c r="P39" s="66" t="str">
        <x:f>IF(OR(A39="",B39=""),"",A39+B39)</x:f>
      </x:c>
    </x:row>
    <x:row r="40" ht="30" customHeight="1">
      <x:c r="A40" s="54"/>
      <x:c r="B40" s="57"/>
      <x:c r="C40" s="49"/>
      <x:c r="D40" s="49"/>
      <x:c r="E40" s="49"/>
      <x:c r="F40" s="49"/>
      <x:c r="G40" s="61"/>
      <x:c r="H40" s="61"/>
      <x:c r="I40" s="61"/>
      <x:c r="J40" s="71"/>
      <x:c r="K40" s="71"/>
      <x:c r="L40" s="72" t="str">
        <x:f>IF(OR(G40="",H40=""),"",ROUND((G40+2*H40)/3,0))</x:f>
      </x:c>
      <x:c r="M40" s="72" t="str">
        <x:f>IF(OR(G40="",H40=""),"",G40-H40)</x:f>
      </x:c>
      <x:c r="N40" s="73" t="str">
        <x:f>IF(OR(G40="",H40=""),"",IF(OR(G40&gt;'Configuración'!$B$15,H40&gt;'Configuración'!$B$16),"Hipertensión grave",IF(OR(G40&lt;'Configuración'!$B$17,H40&lt;'Configuración'!$B$18),"Lectura baja",IF(OR(G40&gt;='Configuración'!$B$13,H40&gt;='Configuración'!$B$14),"Hipertensión etapa 2",IF(OR(G40&gt;='Configuración'!$B$11,H40&gt;='Configuración'!$B$12),"Hipertensión etapa 1",IF(AND(G40&gt;='Configuración'!$B$9,G40&lt;='Configuración'!$B$10,H40&lt;='Configuración'!$B$8),"Elevada","Normal"))))))</x:f>
      </x:c>
      <x:c r="O40" s="73" t="str">
        <x:f>IF(N40="","",IF(N40="Hipertensión grave",IF(J40="Sí","Llama al número local de emergencias","Repite tras 1 min y contacta con un profesional"),IF(N40="Lectura baja",IF(J40="Sí","Contacta con un profesional","Registra síntomas y consulta si persiste"),"Registra y revisa la tendencia")))</x:f>
      </x:c>
      <x:c r="P40" s="66" t="str">
        <x:f>IF(OR(A40="",B40=""),"",A40+B40)</x:f>
      </x:c>
    </x:row>
    <x:row r="41" ht="30" customHeight="1">
      <x:c r="A41" s="54"/>
      <x:c r="B41" s="57"/>
      <x:c r="C41" s="49"/>
      <x:c r="D41" s="49"/>
      <x:c r="E41" s="49"/>
      <x:c r="F41" s="49"/>
      <x:c r="G41" s="61"/>
      <x:c r="H41" s="61"/>
      <x:c r="I41" s="61"/>
      <x:c r="J41" s="71"/>
      <x:c r="K41" s="71"/>
      <x:c r="L41" s="72" t="str">
        <x:f>IF(OR(G41="",H41=""),"",ROUND((G41+2*H41)/3,0))</x:f>
      </x:c>
      <x:c r="M41" s="72" t="str">
        <x:f>IF(OR(G41="",H41=""),"",G41-H41)</x:f>
      </x:c>
      <x:c r="N41" s="73" t="str">
        <x:f>IF(OR(G41="",H41=""),"",IF(OR(G41&gt;'Configuración'!$B$15,H41&gt;'Configuración'!$B$16),"Hipertensión grave",IF(OR(G41&lt;'Configuración'!$B$17,H41&lt;'Configuración'!$B$18),"Lectura baja",IF(OR(G41&gt;='Configuración'!$B$13,H41&gt;='Configuración'!$B$14),"Hipertensión etapa 2",IF(OR(G41&gt;='Configuración'!$B$11,H41&gt;='Configuración'!$B$12),"Hipertensión etapa 1",IF(AND(G41&gt;='Configuración'!$B$9,G41&lt;='Configuración'!$B$10,H41&lt;='Configuración'!$B$8),"Elevada","Normal"))))))</x:f>
      </x:c>
      <x:c r="O41" s="73" t="str">
        <x:f>IF(N41="","",IF(N41="Hipertensión grave",IF(J41="Sí","Llama al número local de emergencias","Repite tras 1 min y contacta con un profesional"),IF(N41="Lectura baja",IF(J41="Sí","Contacta con un profesional","Registra síntomas y consulta si persiste"),"Registra y revisa la tendencia")))</x:f>
      </x:c>
      <x:c r="P41" s="66" t="str">
        <x:f>IF(OR(A41="",B41=""),"",A41+B41)</x:f>
      </x:c>
    </x:row>
    <x:row r="42" ht="30" customHeight="1">
      <x:c r="A42" s="54"/>
      <x:c r="B42" s="57"/>
      <x:c r="C42" s="49"/>
      <x:c r="D42" s="49"/>
      <x:c r="E42" s="49"/>
      <x:c r="F42" s="49"/>
      <x:c r="G42" s="61"/>
      <x:c r="H42" s="61"/>
      <x:c r="I42" s="61"/>
      <x:c r="J42" s="71"/>
      <x:c r="K42" s="71"/>
      <x:c r="L42" s="72" t="str">
        <x:f>IF(OR(G42="",H42=""),"",ROUND((G42+2*H42)/3,0))</x:f>
      </x:c>
      <x:c r="M42" s="72" t="str">
        <x:f>IF(OR(G42="",H42=""),"",G42-H42)</x:f>
      </x:c>
      <x:c r="N42" s="73" t="str">
        <x:f>IF(OR(G42="",H42=""),"",IF(OR(G42&gt;'Configuración'!$B$15,H42&gt;'Configuración'!$B$16),"Hipertensión grave",IF(OR(G42&lt;'Configuración'!$B$17,H42&lt;'Configuración'!$B$18),"Lectura baja",IF(OR(G42&gt;='Configuración'!$B$13,H42&gt;='Configuración'!$B$14),"Hipertensión etapa 2",IF(OR(G42&gt;='Configuración'!$B$11,H42&gt;='Configuración'!$B$12),"Hipertensión etapa 1",IF(AND(G42&gt;='Configuración'!$B$9,G42&lt;='Configuración'!$B$10,H42&lt;='Configuración'!$B$8),"Elevada","Normal"))))))</x:f>
      </x:c>
      <x:c r="O42" s="73" t="str">
        <x:f>IF(N42="","",IF(N42="Hipertensión grave",IF(J42="Sí","Llama al número local de emergencias","Repite tras 1 min y contacta con un profesional"),IF(N42="Lectura baja",IF(J42="Sí","Contacta con un profesional","Registra síntomas y consulta si persiste"),"Registra y revisa la tendencia")))</x:f>
      </x:c>
      <x:c r="P42" s="66" t="str">
        <x:f>IF(OR(A42="",B42=""),"",A42+B42)</x:f>
      </x:c>
    </x:row>
    <x:row r="43" ht="30" customHeight="1">
      <x:c r="A43" s="54"/>
      <x:c r="B43" s="57"/>
      <x:c r="C43" s="49"/>
      <x:c r="D43" s="49"/>
      <x:c r="E43" s="49"/>
      <x:c r="F43" s="49"/>
      <x:c r="G43" s="61"/>
      <x:c r="H43" s="61"/>
      <x:c r="I43" s="61"/>
      <x:c r="J43" s="71"/>
      <x:c r="K43" s="71"/>
      <x:c r="L43" s="72" t="str">
        <x:f>IF(OR(G43="",H43=""),"",ROUND((G43+2*H43)/3,0))</x:f>
      </x:c>
      <x:c r="M43" s="72" t="str">
        <x:f>IF(OR(G43="",H43=""),"",G43-H43)</x:f>
      </x:c>
      <x:c r="N43" s="73" t="str">
        <x:f>IF(OR(G43="",H43=""),"",IF(OR(G43&gt;'Configuración'!$B$15,H43&gt;'Configuración'!$B$16),"Hipertensión grave",IF(OR(G43&lt;'Configuración'!$B$17,H43&lt;'Configuración'!$B$18),"Lectura baja",IF(OR(G43&gt;='Configuración'!$B$13,H43&gt;='Configuración'!$B$14),"Hipertensión etapa 2",IF(OR(G43&gt;='Configuración'!$B$11,H43&gt;='Configuración'!$B$12),"Hipertensión etapa 1",IF(AND(G43&gt;='Configuración'!$B$9,G43&lt;='Configuración'!$B$10,H43&lt;='Configuración'!$B$8),"Elevada","Normal"))))))</x:f>
      </x:c>
      <x:c r="O43" s="73" t="str">
        <x:f>IF(N43="","",IF(N43="Hipertensión grave",IF(J43="Sí","Llama al número local de emergencias","Repite tras 1 min y contacta con un profesional"),IF(N43="Lectura baja",IF(J43="Sí","Contacta con un profesional","Registra síntomas y consulta si persiste"),"Registra y revisa la tendencia")))</x:f>
      </x:c>
      <x:c r="P43" s="66" t="str">
        <x:f>IF(OR(A43="",B43=""),"",A43+B43)</x:f>
      </x:c>
    </x:row>
    <x:row r="44" ht="30" customHeight="1">
      <x:c r="A44" s="54"/>
      <x:c r="B44" s="57"/>
      <x:c r="C44" s="49"/>
      <x:c r="D44" s="49"/>
      <x:c r="E44" s="49"/>
      <x:c r="F44" s="49"/>
      <x:c r="G44" s="61"/>
      <x:c r="H44" s="61"/>
      <x:c r="I44" s="61"/>
      <x:c r="J44" s="71"/>
      <x:c r="K44" s="71"/>
      <x:c r="L44" s="72" t="str">
        <x:f>IF(OR(G44="",H44=""),"",ROUND((G44+2*H44)/3,0))</x:f>
      </x:c>
      <x:c r="M44" s="72" t="str">
        <x:f>IF(OR(G44="",H44=""),"",G44-H44)</x:f>
      </x:c>
      <x:c r="N44" s="73" t="str">
        <x:f>IF(OR(G44="",H44=""),"",IF(OR(G44&gt;'Configuración'!$B$15,H44&gt;'Configuración'!$B$16),"Hipertensión grave",IF(OR(G44&lt;'Configuración'!$B$17,H44&lt;'Configuración'!$B$18),"Lectura baja",IF(OR(G44&gt;='Configuración'!$B$13,H44&gt;='Configuración'!$B$14),"Hipertensión etapa 2",IF(OR(G44&gt;='Configuración'!$B$11,H44&gt;='Configuración'!$B$12),"Hipertensión etapa 1",IF(AND(G44&gt;='Configuración'!$B$9,G44&lt;='Configuración'!$B$10,H44&lt;='Configuración'!$B$8),"Elevada","Normal"))))))</x:f>
      </x:c>
      <x:c r="O44" s="73" t="str">
        <x:f>IF(N44="","",IF(N44="Hipertensión grave",IF(J44="Sí","Llama al número local de emergencias","Repite tras 1 min y contacta con un profesional"),IF(N44="Lectura baja",IF(J44="Sí","Contacta con un profesional","Registra síntomas y consulta si persiste"),"Registra y revisa la tendencia")))</x:f>
      </x:c>
      <x:c r="P44" s="66" t="str">
        <x:f>IF(OR(A44="",B44=""),"",A44+B44)</x:f>
      </x:c>
    </x:row>
    <x:row r="45" ht="30" customHeight="1">
      <x:c r="A45" s="54"/>
      <x:c r="B45" s="57"/>
      <x:c r="C45" s="49"/>
      <x:c r="D45" s="49"/>
      <x:c r="E45" s="49"/>
      <x:c r="F45" s="49"/>
      <x:c r="G45" s="61"/>
      <x:c r="H45" s="61"/>
      <x:c r="I45" s="61"/>
      <x:c r="J45" s="71"/>
      <x:c r="K45" s="71"/>
      <x:c r="L45" s="72" t="str">
        <x:f>IF(OR(G45="",H45=""),"",ROUND((G45+2*H45)/3,0))</x:f>
      </x:c>
      <x:c r="M45" s="72" t="str">
        <x:f>IF(OR(G45="",H45=""),"",G45-H45)</x:f>
      </x:c>
      <x:c r="N45" s="73" t="str">
        <x:f>IF(OR(G45="",H45=""),"",IF(OR(G45&gt;'Configuración'!$B$15,H45&gt;'Configuración'!$B$16),"Hipertensión grave",IF(OR(G45&lt;'Configuración'!$B$17,H45&lt;'Configuración'!$B$18),"Lectura baja",IF(OR(G45&gt;='Configuración'!$B$13,H45&gt;='Configuración'!$B$14),"Hipertensión etapa 2",IF(OR(G45&gt;='Configuración'!$B$11,H45&gt;='Configuración'!$B$12),"Hipertensión etapa 1",IF(AND(G45&gt;='Configuración'!$B$9,G45&lt;='Configuración'!$B$10,H45&lt;='Configuración'!$B$8),"Elevada","Normal"))))))</x:f>
      </x:c>
      <x:c r="O45" s="73" t="str">
        <x:f>IF(N45="","",IF(N45="Hipertensión grave",IF(J45="Sí","Llama al número local de emergencias","Repite tras 1 min y contacta con un profesional"),IF(N45="Lectura baja",IF(J45="Sí","Contacta con un profesional","Registra síntomas y consulta si persiste"),"Registra y revisa la tendencia")))</x:f>
      </x:c>
      <x:c r="P45" s="66" t="str">
        <x:f>IF(OR(A45="",B45=""),"",A45+B45)</x:f>
      </x:c>
    </x:row>
    <x:row r="46" ht="30" customHeight="1">
      <x:c r="A46" s="54"/>
      <x:c r="B46" s="57"/>
      <x:c r="C46" s="49"/>
      <x:c r="D46" s="49"/>
      <x:c r="E46" s="49"/>
      <x:c r="F46" s="49"/>
      <x:c r="G46" s="61"/>
      <x:c r="H46" s="61"/>
      <x:c r="I46" s="61"/>
      <x:c r="J46" s="71"/>
      <x:c r="K46" s="71"/>
      <x:c r="L46" s="72" t="str">
        <x:f>IF(OR(G46="",H46=""),"",ROUND((G46+2*H46)/3,0))</x:f>
      </x:c>
      <x:c r="M46" s="72" t="str">
        <x:f>IF(OR(G46="",H46=""),"",G46-H46)</x:f>
      </x:c>
      <x:c r="N46" s="73" t="str">
        <x:f>IF(OR(G46="",H46=""),"",IF(OR(G46&gt;'Configuración'!$B$15,H46&gt;'Configuración'!$B$16),"Hipertensión grave",IF(OR(G46&lt;'Configuración'!$B$17,H46&lt;'Configuración'!$B$18),"Lectura baja",IF(OR(G46&gt;='Configuración'!$B$13,H46&gt;='Configuración'!$B$14),"Hipertensión etapa 2",IF(OR(G46&gt;='Configuración'!$B$11,H46&gt;='Configuración'!$B$12),"Hipertensión etapa 1",IF(AND(G46&gt;='Configuración'!$B$9,G46&lt;='Configuración'!$B$10,H46&lt;='Configuración'!$B$8),"Elevada","Normal"))))))</x:f>
      </x:c>
      <x:c r="O46" s="73" t="str">
        <x:f>IF(N46="","",IF(N46="Hipertensión grave",IF(J46="Sí","Llama al número local de emergencias","Repite tras 1 min y contacta con un profesional"),IF(N46="Lectura baja",IF(J46="Sí","Contacta con un profesional","Registra síntomas y consulta si persiste"),"Registra y revisa la tendencia")))</x:f>
      </x:c>
      <x:c r="P46" s="66" t="str">
        <x:f>IF(OR(A46="",B46=""),"",A46+B46)</x:f>
      </x:c>
    </x:row>
    <x:row r="47" ht="30" customHeight="1">
      <x:c r="A47" s="54"/>
      <x:c r="B47" s="57"/>
      <x:c r="C47" s="49"/>
      <x:c r="D47" s="49"/>
      <x:c r="E47" s="49"/>
      <x:c r="F47" s="49"/>
      <x:c r="G47" s="61"/>
      <x:c r="H47" s="61"/>
      <x:c r="I47" s="61"/>
      <x:c r="J47" s="71"/>
      <x:c r="K47" s="71"/>
      <x:c r="L47" s="72" t="str">
        <x:f>IF(OR(G47="",H47=""),"",ROUND((G47+2*H47)/3,0))</x:f>
      </x:c>
      <x:c r="M47" s="72" t="str">
        <x:f>IF(OR(G47="",H47=""),"",G47-H47)</x:f>
      </x:c>
      <x:c r="N47" s="73" t="str">
        <x:f>IF(OR(G47="",H47=""),"",IF(OR(G47&gt;'Configuración'!$B$15,H47&gt;'Configuración'!$B$16),"Hipertensión grave",IF(OR(G47&lt;'Configuración'!$B$17,H47&lt;'Configuración'!$B$18),"Lectura baja",IF(OR(G47&gt;='Configuración'!$B$13,H47&gt;='Configuración'!$B$14),"Hipertensión etapa 2",IF(OR(G47&gt;='Configuración'!$B$11,H47&gt;='Configuración'!$B$12),"Hipertensión etapa 1",IF(AND(G47&gt;='Configuración'!$B$9,G47&lt;='Configuración'!$B$10,H47&lt;='Configuración'!$B$8),"Elevada","Normal"))))))</x:f>
      </x:c>
      <x:c r="O47" s="73" t="str">
        <x:f>IF(N47="","",IF(N47="Hipertensión grave",IF(J47="Sí","Llama al número local de emergencias","Repite tras 1 min y contacta con un profesional"),IF(N47="Lectura baja",IF(J47="Sí","Contacta con un profesional","Registra síntomas y consulta si persiste"),"Registra y revisa la tendencia")))</x:f>
      </x:c>
      <x:c r="P47" s="66" t="str">
        <x:f>IF(OR(A47="",B47=""),"",A47+B47)</x:f>
      </x:c>
    </x:row>
    <x:row r="48" ht="30" customHeight="1">
      <x:c r="A48" s="54"/>
      <x:c r="B48" s="57"/>
      <x:c r="C48" s="49"/>
      <x:c r="D48" s="49"/>
      <x:c r="E48" s="49"/>
      <x:c r="F48" s="49"/>
      <x:c r="G48" s="61"/>
      <x:c r="H48" s="61"/>
      <x:c r="I48" s="61"/>
      <x:c r="J48" s="71"/>
      <x:c r="K48" s="71"/>
      <x:c r="L48" s="72" t="str">
        <x:f>IF(OR(G48="",H48=""),"",ROUND((G48+2*H48)/3,0))</x:f>
      </x:c>
      <x:c r="M48" s="72" t="str">
        <x:f>IF(OR(G48="",H48=""),"",G48-H48)</x:f>
      </x:c>
      <x:c r="N48" s="73" t="str">
        <x:f>IF(OR(G48="",H48=""),"",IF(OR(G48&gt;'Configuración'!$B$15,H48&gt;'Configuración'!$B$16),"Hipertensión grave",IF(OR(G48&lt;'Configuración'!$B$17,H48&lt;'Configuración'!$B$18),"Lectura baja",IF(OR(G48&gt;='Configuración'!$B$13,H48&gt;='Configuración'!$B$14),"Hipertensión etapa 2",IF(OR(G48&gt;='Configuración'!$B$11,H48&gt;='Configuración'!$B$12),"Hipertensión etapa 1",IF(AND(G48&gt;='Configuración'!$B$9,G48&lt;='Configuración'!$B$10,H48&lt;='Configuración'!$B$8),"Elevada","Normal"))))))</x:f>
      </x:c>
      <x:c r="O48" s="73" t="str">
        <x:f>IF(N48="","",IF(N48="Hipertensión grave",IF(J48="Sí","Llama al número local de emergencias","Repite tras 1 min y contacta con un profesional"),IF(N48="Lectura baja",IF(J48="Sí","Contacta con un profesional","Registra síntomas y consulta si persiste"),"Registra y revisa la tendencia")))</x:f>
      </x:c>
      <x:c r="P48" s="66" t="str">
        <x:f>IF(OR(A48="",B48=""),"",A48+B48)</x:f>
      </x:c>
    </x:row>
    <x:row r="49" ht="30" customHeight="1">
      <x:c r="A49" s="54"/>
      <x:c r="B49" s="57"/>
      <x:c r="C49" s="49"/>
      <x:c r="D49" s="49"/>
      <x:c r="E49" s="49"/>
      <x:c r="F49" s="49"/>
      <x:c r="G49" s="61"/>
      <x:c r="H49" s="61"/>
      <x:c r="I49" s="61"/>
      <x:c r="J49" s="71"/>
      <x:c r="K49" s="71"/>
      <x:c r="L49" s="72" t="str">
        <x:f>IF(OR(G49="",H49=""),"",ROUND((G49+2*H49)/3,0))</x:f>
      </x:c>
      <x:c r="M49" s="72" t="str">
        <x:f>IF(OR(G49="",H49=""),"",G49-H49)</x:f>
      </x:c>
      <x:c r="N49" s="73" t="str">
        <x:f>IF(OR(G49="",H49=""),"",IF(OR(G49&gt;'Configuración'!$B$15,H49&gt;'Configuración'!$B$16),"Hipertensión grave",IF(OR(G49&lt;'Configuración'!$B$17,H49&lt;'Configuración'!$B$18),"Lectura baja",IF(OR(G49&gt;='Configuración'!$B$13,H49&gt;='Configuración'!$B$14),"Hipertensión etapa 2",IF(OR(G49&gt;='Configuración'!$B$11,H49&gt;='Configuración'!$B$12),"Hipertensión etapa 1",IF(AND(G49&gt;='Configuración'!$B$9,G49&lt;='Configuración'!$B$10,H49&lt;='Configuración'!$B$8),"Elevada","Normal"))))))</x:f>
      </x:c>
      <x:c r="O49" s="73" t="str">
        <x:f>IF(N49="","",IF(N49="Hipertensión grave",IF(J49="Sí","Llama al número local de emergencias","Repite tras 1 min y contacta con un profesional"),IF(N49="Lectura baja",IF(J49="Sí","Contacta con un profesional","Registra síntomas y consulta si persiste"),"Registra y revisa la tendencia")))</x:f>
      </x:c>
      <x:c r="P49" s="66" t="str">
        <x:f>IF(OR(A49="",B49=""),"",A49+B49)</x:f>
      </x:c>
    </x:row>
    <x:row r="50" ht="30" customHeight="1">
      <x:c r="A50" s="54"/>
      <x:c r="B50" s="57"/>
      <x:c r="C50" s="49"/>
      <x:c r="D50" s="49"/>
      <x:c r="E50" s="49"/>
      <x:c r="F50" s="49"/>
      <x:c r="G50" s="61"/>
      <x:c r="H50" s="61"/>
      <x:c r="I50" s="61"/>
      <x:c r="J50" s="71"/>
      <x:c r="K50" s="71"/>
      <x:c r="L50" s="72" t="str">
        <x:f>IF(OR(G50="",H50=""),"",ROUND((G50+2*H50)/3,0))</x:f>
      </x:c>
      <x:c r="M50" s="72" t="str">
        <x:f>IF(OR(G50="",H50=""),"",G50-H50)</x:f>
      </x:c>
      <x:c r="N50" s="73" t="str">
        <x:f>IF(OR(G50="",H50=""),"",IF(OR(G50&gt;'Configuración'!$B$15,H50&gt;'Configuración'!$B$16),"Hipertensión grave",IF(OR(G50&lt;'Configuración'!$B$17,H50&lt;'Configuración'!$B$18),"Lectura baja",IF(OR(G50&gt;='Configuración'!$B$13,H50&gt;='Configuración'!$B$14),"Hipertensión etapa 2",IF(OR(G50&gt;='Configuración'!$B$11,H50&gt;='Configuración'!$B$12),"Hipertensión etapa 1",IF(AND(G50&gt;='Configuración'!$B$9,G50&lt;='Configuración'!$B$10,H50&lt;='Configuración'!$B$8),"Elevada","Normal"))))))</x:f>
      </x:c>
      <x:c r="O50" s="73" t="str">
        <x:f>IF(N50="","",IF(N50="Hipertensión grave",IF(J50="Sí","Llama al número local de emergencias","Repite tras 1 min y contacta con un profesional"),IF(N50="Lectura baja",IF(J50="Sí","Contacta con un profesional","Registra síntomas y consulta si persiste"),"Registra y revisa la tendencia")))</x:f>
      </x:c>
      <x:c r="P50" s="66" t="str">
        <x:f>IF(OR(A50="",B50=""),"",A50+B50)</x:f>
      </x:c>
    </x:row>
    <x:row r="51" ht="30" customHeight="1">
      <x:c r="A51" s="54"/>
      <x:c r="B51" s="57"/>
      <x:c r="C51" s="49"/>
      <x:c r="D51" s="49"/>
      <x:c r="E51" s="49"/>
      <x:c r="F51" s="49"/>
      <x:c r="G51" s="61"/>
      <x:c r="H51" s="61"/>
      <x:c r="I51" s="61"/>
      <x:c r="J51" s="71"/>
      <x:c r="K51" s="71"/>
      <x:c r="L51" s="72" t="str">
        <x:f>IF(OR(G51="",H51=""),"",ROUND((G51+2*H51)/3,0))</x:f>
      </x:c>
      <x:c r="M51" s="72" t="str">
        <x:f>IF(OR(G51="",H51=""),"",G51-H51)</x:f>
      </x:c>
      <x:c r="N51" s="73" t="str">
        <x:f>IF(OR(G51="",H51=""),"",IF(OR(G51&gt;'Configuración'!$B$15,H51&gt;'Configuración'!$B$16),"Hipertensión grave",IF(OR(G51&lt;'Configuración'!$B$17,H51&lt;'Configuración'!$B$18),"Lectura baja",IF(OR(G51&gt;='Configuración'!$B$13,H51&gt;='Configuración'!$B$14),"Hipertensión etapa 2",IF(OR(G51&gt;='Configuración'!$B$11,H51&gt;='Configuración'!$B$12),"Hipertensión etapa 1",IF(AND(G51&gt;='Configuración'!$B$9,G51&lt;='Configuración'!$B$10,H51&lt;='Configuración'!$B$8),"Elevada","Normal"))))))</x:f>
      </x:c>
      <x:c r="O51" s="73" t="str">
        <x:f>IF(N51="","",IF(N51="Hipertensión grave",IF(J51="Sí","Llama al número local de emergencias","Repite tras 1 min y contacta con un profesional"),IF(N51="Lectura baja",IF(J51="Sí","Contacta con un profesional","Registra síntomas y consulta si persiste"),"Registra y revisa la tendencia")))</x:f>
      </x:c>
      <x:c r="P51" s="66" t="str">
        <x:f>IF(OR(A51="",B51=""),"",A51+B51)</x:f>
      </x:c>
    </x:row>
    <x:row r="52" ht="30" customHeight="1">
      <x:c r="A52" s="54"/>
      <x:c r="B52" s="57"/>
      <x:c r="C52" s="49"/>
      <x:c r="D52" s="49"/>
      <x:c r="E52" s="49"/>
      <x:c r="F52" s="49"/>
      <x:c r="G52" s="61"/>
      <x:c r="H52" s="61"/>
      <x:c r="I52" s="61"/>
      <x:c r="J52" s="71"/>
      <x:c r="K52" s="71"/>
      <x:c r="L52" s="72" t="str">
        <x:f>IF(OR(G52="",H52=""),"",ROUND((G52+2*H52)/3,0))</x:f>
      </x:c>
      <x:c r="M52" s="72" t="str">
        <x:f>IF(OR(G52="",H52=""),"",G52-H52)</x:f>
      </x:c>
      <x:c r="N52" s="73" t="str">
        <x:f>IF(OR(G52="",H52=""),"",IF(OR(G52&gt;'Configuración'!$B$15,H52&gt;'Configuración'!$B$16),"Hipertensión grave",IF(OR(G52&lt;'Configuración'!$B$17,H52&lt;'Configuración'!$B$18),"Lectura baja",IF(OR(G52&gt;='Configuración'!$B$13,H52&gt;='Configuración'!$B$14),"Hipertensión etapa 2",IF(OR(G52&gt;='Configuración'!$B$11,H52&gt;='Configuración'!$B$12),"Hipertensión etapa 1",IF(AND(G52&gt;='Configuración'!$B$9,G52&lt;='Configuración'!$B$10,H52&lt;='Configuración'!$B$8),"Elevada","Normal"))))))</x:f>
      </x:c>
      <x:c r="O52" s="73" t="str">
        <x:f>IF(N52="","",IF(N52="Hipertensión grave",IF(J52="Sí","Llama al número local de emergencias","Repite tras 1 min y contacta con un profesional"),IF(N52="Lectura baja",IF(J52="Sí","Contacta con un profesional","Registra síntomas y consulta si persiste"),"Registra y revisa la tendencia")))</x:f>
      </x:c>
      <x:c r="P52" s="66" t="str">
        <x:f>IF(OR(A52="",B52=""),"",A52+B52)</x:f>
      </x:c>
    </x:row>
    <x:row r="53" ht="30" customHeight="1">
      <x:c r="A53" s="54"/>
      <x:c r="B53" s="57"/>
      <x:c r="C53" s="49"/>
      <x:c r="D53" s="49"/>
      <x:c r="E53" s="49"/>
      <x:c r="F53" s="49"/>
      <x:c r="G53" s="61"/>
      <x:c r="H53" s="61"/>
      <x:c r="I53" s="61"/>
      <x:c r="J53" s="71"/>
      <x:c r="K53" s="71"/>
      <x:c r="L53" s="72" t="str">
        <x:f>IF(OR(G53="",H53=""),"",ROUND((G53+2*H53)/3,0))</x:f>
      </x:c>
      <x:c r="M53" s="72" t="str">
        <x:f>IF(OR(G53="",H53=""),"",G53-H53)</x:f>
      </x:c>
      <x:c r="N53" s="73" t="str">
        <x:f>IF(OR(G53="",H53=""),"",IF(OR(G53&gt;'Configuración'!$B$15,H53&gt;'Configuración'!$B$16),"Hipertensión grave",IF(OR(G53&lt;'Configuración'!$B$17,H53&lt;'Configuración'!$B$18),"Lectura baja",IF(OR(G53&gt;='Configuración'!$B$13,H53&gt;='Configuración'!$B$14),"Hipertensión etapa 2",IF(OR(G53&gt;='Configuración'!$B$11,H53&gt;='Configuración'!$B$12),"Hipertensión etapa 1",IF(AND(G53&gt;='Configuración'!$B$9,G53&lt;='Configuración'!$B$10,H53&lt;='Configuración'!$B$8),"Elevada","Normal"))))))</x:f>
      </x:c>
      <x:c r="O53" s="73" t="str">
        <x:f>IF(N53="","",IF(N53="Hipertensión grave",IF(J53="Sí","Llama al número local de emergencias","Repite tras 1 min y contacta con un profesional"),IF(N53="Lectura baja",IF(J53="Sí","Contacta con un profesional","Registra síntomas y consulta si persiste"),"Registra y revisa la tendencia")))</x:f>
      </x:c>
      <x:c r="P53" s="66" t="str">
        <x:f>IF(OR(A53="",B53=""),"",A53+B53)</x:f>
      </x:c>
    </x:row>
    <x:row r="54" ht="30" customHeight="1">
      <x:c r="A54" s="54"/>
      <x:c r="B54" s="57"/>
      <x:c r="C54" s="49"/>
      <x:c r="D54" s="49"/>
      <x:c r="E54" s="49"/>
      <x:c r="F54" s="49"/>
      <x:c r="G54" s="61"/>
      <x:c r="H54" s="61"/>
      <x:c r="I54" s="61"/>
      <x:c r="J54" s="71"/>
      <x:c r="K54" s="71"/>
      <x:c r="L54" s="72" t="str">
        <x:f>IF(OR(G54="",H54=""),"",ROUND((G54+2*H54)/3,0))</x:f>
      </x:c>
      <x:c r="M54" s="72" t="str">
        <x:f>IF(OR(G54="",H54=""),"",G54-H54)</x:f>
      </x:c>
      <x:c r="N54" s="73" t="str">
        <x:f>IF(OR(G54="",H54=""),"",IF(OR(G54&gt;'Configuración'!$B$15,H54&gt;'Configuración'!$B$16),"Hipertensión grave",IF(OR(G54&lt;'Configuración'!$B$17,H54&lt;'Configuración'!$B$18),"Lectura baja",IF(OR(G54&gt;='Configuración'!$B$13,H54&gt;='Configuración'!$B$14),"Hipertensión etapa 2",IF(OR(G54&gt;='Configuración'!$B$11,H54&gt;='Configuración'!$B$12),"Hipertensión etapa 1",IF(AND(G54&gt;='Configuración'!$B$9,G54&lt;='Configuración'!$B$10,H54&lt;='Configuración'!$B$8),"Elevada","Normal"))))))</x:f>
      </x:c>
      <x:c r="O54" s="73" t="str">
        <x:f>IF(N54="","",IF(N54="Hipertensión grave",IF(J54="Sí","Llama al número local de emergencias","Repite tras 1 min y contacta con un profesional"),IF(N54="Lectura baja",IF(J54="Sí","Contacta con un profesional","Registra síntomas y consulta si persiste"),"Registra y revisa la tendencia")))</x:f>
      </x:c>
      <x:c r="P54" s="66" t="str">
        <x:f>IF(OR(A54="",B54=""),"",A54+B54)</x:f>
      </x:c>
    </x:row>
    <x:row r="55" ht="30" customHeight="1">
      <x:c r="A55" s="54"/>
      <x:c r="B55" s="57"/>
      <x:c r="C55" s="49"/>
      <x:c r="D55" s="49"/>
      <x:c r="E55" s="49"/>
      <x:c r="F55" s="49"/>
      <x:c r="G55" s="61"/>
      <x:c r="H55" s="61"/>
      <x:c r="I55" s="61"/>
      <x:c r="J55" s="71"/>
      <x:c r="K55" s="71"/>
      <x:c r="L55" s="72" t="str">
        <x:f>IF(OR(G55="",H55=""),"",ROUND((G55+2*H55)/3,0))</x:f>
      </x:c>
      <x:c r="M55" s="72" t="str">
        <x:f>IF(OR(G55="",H55=""),"",G55-H55)</x:f>
      </x:c>
      <x:c r="N55" s="73" t="str">
        <x:f>IF(OR(G55="",H55=""),"",IF(OR(G55&gt;'Configuración'!$B$15,H55&gt;'Configuración'!$B$16),"Hipertensión grave",IF(OR(G55&lt;'Configuración'!$B$17,H55&lt;'Configuración'!$B$18),"Lectura baja",IF(OR(G55&gt;='Configuración'!$B$13,H55&gt;='Configuración'!$B$14),"Hipertensión etapa 2",IF(OR(G55&gt;='Configuración'!$B$11,H55&gt;='Configuración'!$B$12),"Hipertensión etapa 1",IF(AND(G55&gt;='Configuración'!$B$9,G55&lt;='Configuración'!$B$10,H55&lt;='Configuración'!$B$8),"Elevada","Normal"))))))</x:f>
      </x:c>
      <x:c r="O55" s="73" t="str">
        <x:f>IF(N55="","",IF(N55="Hipertensión grave",IF(J55="Sí","Llama al número local de emergencias","Repite tras 1 min y contacta con un profesional"),IF(N55="Lectura baja",IF(J55="Sí","Contacta con un profesional","Registra síntomas y consulta si persiste"),"Registra y revisa la tendencia")))</x:f>
      </x:c>
      <x:c r="P55" s="66" t="str">
        <x:f>IF(OR(A55="",B55=""),"",A55+B55)</x:f>
      </x:c>
    </x:row>
    <x:row r="56" ht="30" customHeight="1">
      <x:c r="A56" s="54"/>
      <x:c r="B56" s="57"/>
      <x:c r="C56" s="49"/>
      <x:c r="D56" s="49"/>
      <x:c r="E56" s="49"/>
      <x:c r="F56" s="49"/>
      <x:c r="G56" s="61"/>
      <x:c r="H56" s="61"/>
      <x:c r="I56" s="61"/>
      <x:c r="J56" s="71"/>
      <x:c r="K56" s="71"/>
      <x:c r="L56" s="72" t="str">
        <x:f>IF(OR(G56="",H56=""),"",ROUND((G56+2*H56)/3,0))</x:f>
      </x:c>
      <x:c r="M56" s="72" t="str">
        <x:f>IF(OR(G56="",H56=""),"",G56-H56)</x:f>
      </x:c>
      <x:c r="N56" s="73" t="str">
        <x:f>IF(OR(G56="",H56=""),"",IF(OR(G56&gt;'Configuración'!$B$15,H56&gt;'Configuración'!$B$16),"Hipertensión grave",IF(OR(G56&lt;'Configuración'!$B$17,H56&lt;'Configuración'!$B$18),"Lectura baja",IF(OR(G56&gt;='Configuración'!$B$13,H56&gt;='Configuración'!$B$14),"Hipertensión etapa 2",IF(OR(G56&gt;='Configuración'!$B$11,H56&gt;='Configuración'!$B$12),"Hipertensión etapa 1",IF(AND(G56&gt;='Configuración'!$B$9,G56&lt;='Configuración'!$B$10,H56&lt;='Configuración'!$B$8),"Elevada","Normal"))))))</x:f>
      </x:c>
      <x:c r="O56" s="73" t="str">
        <x:f>IF(N56="","",IF(N56="Hipertensión grave",IF(J56="Sí","Llama al número local de emergencias","Repite tras 1 min y contacta con un profesional"),IF(N56="Lectura baja",IF(J56="Sí","Contacta con un profesional","Registra síntomas y consulta si persiste"),"Registra y revisa la tendencia")))</x:f>
      </x:c>
      <x:c r="P56" s="66" t="str">
        <x:f>IF(OR(A56="",B56=""),"",A56+B56)</x:f>
      </x:c>
    </x:row>
    <x:row r="57" ht="30" customHeight="1">
      <x:c r="A57" s="54"/>
      <x:c r="B57" s="57"/>
      <x:c r="C57" s="49"/>
      <x:c r="D57" s="49"/>
      <x:c r="E57" s="49"/>
      <x:c r="F57" s="49"/>
      <x:c r="G57" s="61"/>
      <x:c r="H57" s="61"/>
      <x:c r="I57" s="61"/>
      <x:c r="J57" s="71"/>
      <x:c r="K57" s="71"/>
      <x:c r="L57" s="72" t="str">
        <x:f>IF(OR(G57="",H57=""),"",ROUND((G57+2*H57)/3,0))</x:f>
      </x:c>
      <x:c r="M57" s="72" t="str">
        <x:f>IF(OR(G57="",H57=""),"",G57-H57)</x:f>
      </x:c>
      <x:c r="N57" s="73" t="str">
        <x:f>IF(OR(G57="",H57=""),"",IF(OR(G57&gt;'Configuración'!$B$15,H57&gt;'Configuración'!$B$16),"Hipertensión grave",IF(OR(G57&lt;'Configuración'!$B$17,H57&lt;'Configuración'!$B$18),"Lectura baja",IF(OR(G57&gt;='Configuración'!$B$13,H57&gt;='Configuración'!$B$14),"Hipertensión etapa 2",IF(OR(G57&gt;='Configuración'!$B$11,H57&gt;='Configuración'!$B$12),"Hipertensión etapa 1",IF(AND(G57&gt;='Configuración'!$B$9,G57&lt;='Configuración'!$B$10,H57&lt;='Configuración'!$B$8),"Elevada","Normal"))))))</x:f>
      </x:c>
      <x:c r="O57" s="73" t="str">
        <x:f>IF(N57="","",IF(N57="Hipertensión grave",IF(J57="Sí","Llama al número local de emergencias","Repite tras 1 min y contacta con un profesional"),IF(N57="Lectura baja",IF(J57="Sí","Contacta con un profesional","Registra síntomas y consulta si persiste"),"Registra y revisa la tendencia")))</x:f>
      </x:c>
      <x:c r="P57" s="66" t="str">
        <x:f>IF(OR(A57="",B57=""),"",A57+B57)</x:f>
      </x:c>
    </x:row>
    <x:row r="58" ht="30" customHeight="1">
      <x:c r="A58" s="54"/>
      <x:c r="B58" s="57"/>
      <x:c r="C58" s="49"/>
      <x:c r="D58" s="49"/>
      <x:c r="E58" s="49"/>
      <x:c r="F58" s="49"/>
      <x:c r="G58" s="61"/>
      <x:c r="H58" s="61"/>
      <x:c r="I58" s="61"/>
      <x:c r="J58" s="71"/>
      <x:c r="K58" s="71"/>
      <x:c r="L58" s="72" t="str">
        <x:f>IF(OR(G58="",H58=""),"",ROUND((G58+2*H58)/3,0))</x:f>
      </x:c>
      <x:c r="M58" s="72" t="str">
        <x:f>IF(OR(G58="",H58=""),"",G58-H58)</x:f>
      </x:c>
      <x:c r="N58" s="73" t="str">
        <x:f>IF(OR(G58="",H58=""),"",IF(OR(G58&gt;'Configuración'!$B$15,H58&gt;'Configuración'!$B$16),"Hipertensión grave",IF(OR(G58&lt;'Configuración'!$B$17,H58&lt;'Configuración'!$B$18),"Lectura baja",IF(OR(G58&gt;='Configuración'!$B$13,H58&gt;='Configuración'!$B$14),"Hipertensión etapa 2",IF(OR(G58&gt;='Configuración'!$B$11,H58&gt;='Configuración'!$B$12),"Hipertensión etapa 1",IF(AND(G58&gt;='Configuración'!$B$9,G58&lt;='Configuración'!$B$10,H58&lt;='Configuración'!$B$8),"Elevada","Normal"))))))</x:f>
      </x:c>
      <x:c r="O58" s="73" t="str">
        <x:f>IF(N58="","",IF(N58="Hipertensión grave",IF(J58="Sí","Llama al número local de emergencias","Repite tras 1 min y contacta con un profesional"),IF(N58="Lectura baja",IF(J58="Sí","Contacta con un profesional","Registra síntomas y consulta si persiste"),"Registra y revisa la tendencia")))</x:f>
      </x:c>
      <x:c r="P58" s="66" t="str">
        <x:f>IF(OR(A58="",B58=""),"",A58+B58)</x:f>
      </x:c>
    </x:row>
    <x:row r="59" ht="30" customHeight="1">
      <x:c r="A59" s="54"/>
      <x:c r="B59" s="57"/>
      <x:c r="C59" s="49"/>
      <x:c r="D59" s="49"/>
      <x:c r="E59" s="49"/>
      <x:c r="F59" s="49"/>
      <x:c r="G59" s="61"/>
      <x:c r="H59" s="61"/>
      <x:c r="I59" s="61"/>
      <x:c r="J59" s="71"/>
      <x:c r="K59" s="71"/>
      <x:c r="L59" s="72" t="str">
        <x:f>IF(OR(G59="",H59=""),"",ROUND((G59+2*H59)/3,0))</x:f>
      </x:c>
      <x:c r="M59" s="72" t="str">
        <x:f>IF(OR(G59="",H59=""),"",G59-H59)</x:f>
      </x:c>
      <x:c r="N59" s="73" t="str">
        <x:f>IF(OR(G59="",H59=""),"",IF(OR(G59&gt;'Configuración'!$B$15,H59&gt;'Configuración'!$B$16),"Hipertensión grave",IF(OR(G59&lt;'Configuración'!$B$17,H59&lt;'Configuración'!$B$18),"Lectura baja",IF(OR(G59&gt;='Configuración'!$B$13,H59&gt;='Configuración'!$B$14),"Hipertensión etapa 2",IF(OR(G59&gt;='Configuración'!$B$11,H59&gt;='Configuración'!$B$12),"Hipertensión etapa 1",IF(AND(G59&gt;='Configuración'!$B$9,G59&lt;='Configuración'!$B$10,H59&lt;='Configuración'!$B$8),"Elevada","Normal"))))))</x:f>
      </x:c>
      <x:c r="O59" s="73" t="str">
        <x:f>IF(N59="","",IF(N59="Hipertensión grave",IF(J59="Sí","Llama al número local de emergencias","Repite tras 1 min y contacta con un profesional"),IF(N59="Lectura baja",IF(J59="Sí","Contacta con un profesional","Registra síntomas y consulta si persiste"),"Registra y revisa la tendencia")))</x:f>
      </x:c>
      <x:c r="P59" s="66" t="str">
        <x:f>IF(OR(A59="",B59=""),"",A59+B59)</x:f>
      </x:c>
    </x:row>
    <x:row r="60" ht="30" customHeight="1">
      <x:c r="A60" s="54"/>
      <x:c r="B60" s="57"/>
      <x:c r="C60" s="49"/>
      <x:c r="D60" s="49"/>
      <x:c r="E60" s="49"/>
      <x:c r="F60" s="49"/>
      <x:c r="G60" s="61"/>
      <x:c r="H60" s="61"/>
      <x:c r="I60" s="61"/>
      <x:c r="J60" s="71"/>
      <x:c r="K60" s="71"/>
      <x:c r="L60" s="72" t="str">
        <x:f>IF(OR(G60="",H60=""),"",ROUND((G60+2*H60)/3,0))</x:f>
      </x:c>
      <x:c r="M60" s="72" t="str">
        <x:f>IF(OR(G60="",H60=""),"",G60-H60)</x:f>
      </x:c>
      <x:c r="N60" s="73" t="str">
        <x:f>IF(OR(G60="",H60=""),"",IF(OR(G60&gt;'Configuración'!$B$15,H60&gt;'Configuración'!$B$16),"Hipertensión grave",IF(OR(G60&lt;'Configuración'!$B$17,H60&lt;'Configuración'!$B$18),"Lectura baja",IF(OR(G60&gt;='Configuración'!$B$13,H60&gt;='Configuración'!$B$14),"Hipertensión etapa 2",IF(OR(G60&gt;='Configuración'!$B$11,H60&gt;='Configuración'!$B$12),"Hipertensión etapa 1",IF(AND(G60&gt;='Configuración'!$B$9,G60&lt;='Configuración'!$B$10,H60&lt;='Configuración'!$B$8),"Elevada","Normal"))))))</x:f>
      </x:c>
      <x:c r="O60" s="73" t="str">
        <x:f>IF(N60="","",IF(N60="Hipertensión grave",IF(J60="Sí","Llama al número local de emergencias","Repite tras 1 min y contacta con un profesional"),IF(N60="Lectura baja",IF(J60="Sí","Contacta con un profesional","Registra síntomas y consulta si persiste"),"Registra y revisa la tendencia")))</x:f>
      </x:c>
      <x:c r="P60" s="66" t="str">
        <x:f>IF(OR(A60="",B60=""),"",A60+B60)</x:f>
      </x:c>
    </x:row>
    <x:row r="61" ht="30" customHeight="1">
      <x:c r="A61" s="54"/>
      <x:c r="B61" s="57"/>
      <x:c r="C61" s="49"/>
      <x:c r="D61" s="49"/>
      <x:c r="E61" s="49"/>
      <x:c r="F61" s="49"/>
      <x:c r="G61" s="61"/>
      <x:c r="H61" s="61"/>
      <x:c r="I61" s="61"/>
      <x:c r="J61" s="71"/>
      <x:c r="K61" s="71"/>
      <x:c r="L61" s="72" t="str">
        <x:f>IF(OR(G61="",H61=""),"",ROUND((G61+2*H61)/3,0))</x:f>
      </x:c>
      <x:c r="M61" s="72" t="str">
        <x:f>IF(OR(G61="",H61=""),"",G61-H61)</x:f>
      </x:c>
      <x:c r="N61" s="73" t="str">
        <x:f>IF(OR(G61="",H61=""),"",IF(OR(G61&gt;'Configuración'!$B$15,H61&gt;'Configuración'!$B$16),"Hipertensión grave",IF(OR(G61&lt;'Configuración'!$B$17,H61&lt;'Configuración'!$B$18),"Lectura baja",IF(OR(G61&gt;='Configuración'!$B$13,H61&gt;='Configuración'!$B$14),"Hipertensión etapa 2",IF(OR(G61&gt;='Configuración'!$B$11,H61&gt;='Configuración'!$B$12),"Hipertensión etapa 1",IF(AND(G61&gt;='Configuración'!$B$9,G61&lt;='Configuración'!$B$10,H61&lt;='Configuración'!$B$8),"Elevada","Normal"))))))</x:f>
      </x:c>
      <x:c r="O61" s="73" t="str">
        <x:f>IF(N61="","",IF(N61="Hipertensión grave",IF(J61="Sí","Llama al número local de emergencias","Repite tras 1 min y contacta con un profesional"),IF(N61="Lectura baja",IF(J61="Sí","Contacta con un profesional","Registra síntomas y consulta si persiste"),"Registra y revisa la tendencia")))</x:f>
      </x:c>
      <x:c r="P61" s="66" t="str">
        <x:f>IF(OR(A61="",B61=""),"",A61+B61)</x:f>
      </x:c>
    </x:row>
    <x:row r="62" ht="30" customHeight="1">
      <x:c r="A62" s="54"/>
      <x:c r="B62" s="57"/>
      <x:c r="C62" s="49"/>
      <x:c r="D62" s="49"/>
      <x:c r="E62" s="49"/>
      <x:c r="F62" s="49"/>
      <x:c r="G62" s="61"/>
      <x:c r="H62" s="61"/>
      <x:c r="I62" s="61"/>
      <x:c r="J62" s="71"/>
      <x:c r="K62" s="71"/>
      <x:c r="L62" s="72" t="str">
        <x:f>IF(OR(G62="",H62=""),"",ROUND((G62+2*H62)/3,0))</x:f>
      </x:c>
      <x:c r="M62" s="72" t="str">
        <x:f>IF(OR(G62="",H62=""),"",G62-H62)</x:f>
      </x:c>
      <x:c r="N62" s="73" t="str">
        <x:f>IF(OR(G62="",H62=""),"",IF(OR(G62&gt;'Configuración'!$B$15,H62&gt;'Configuración'!$B$16),"Hipertensión grave",IF(OR(G62&lt;'Configuración'!$B$17,H62&lt;'Configuración'!$B$18),"Lectura baja",IF(OR(G62&gt;='Configuración'!$B$13,H62&gt;='Configuración'!$B$14),"Hipertensión etapa 2",IF(OR(G62&gt;='Configuración'!$B$11,H62&gt;='Configuración'!$B$12),"Hipertensión etapa 1",IF(AND(G62&gt;='Configuración'!$B$9,G62&lt;='Configuración'!$B$10,H62&lt;='Configuración'!$B$8),"Elevada","Normal"))))))</x:f>
      </x:c>
      <x:c r="O62" s="73" t="str">
        <x:f>IF(N62="","",IF(N62="Hipertensión grave",IF(J62="Sí","Llama al número local de emergencias","Repite tras 1 min y contacta con un profesional"),IF(N62="Lectura baja",IF(J62="Sí","Contacta con un profesional","Registra síntomas y consulta si persiste"),"Registra y revisa la tendencia")))</x:f>
      </x:c>
      <x:c r="P62" s="66" t="str">
        <x:f>IF(OR(A62="",B62=""),"",A62+B62)</x:f>
      </x:c>
    </x:row>
    <x:row r="63" ht="30" customHeight="1">
      <x:c r="A63" s="54"/>
      <x:c r="B63" s="57"/>
      <x:c r="C63" s="49"/>
      <x:c r="D63" s="49"/>
      <x:c r="E63" s="49"/>
      <x:c r="F63" s="49"/>
      <x:c r="G63" s="61"/>
      <x:c r="H63" s="61"/>
      <x:c r="I63" s="61"/>
      <x:c r="J63" s="71"/>
      <x:c r="K63" s="71"/>
      <x:c r="L63" s="72" t="str">
        <x:f>IF(OR(G63="",H63=""),"",ROUND((G63+2*H63)/3,0))</x:f>
      </x:c>
      <x:c r="M63" s="72" t="str">
        <x:f>IF(OR(G63="",H63=""),"",G63-H63)</x:f>
      </x:c>
      <x:c r="N63" s="73" t="str">
        <x:f>IF(OR(G63="",H63=""),"",IF(OR(G63&gt;'Configuración'!$B$15,H63&gt;'Configuración'!$B$16),"Hipertensión grave",IF(OR(G63&lt;'Configuración'!$B$17,H63&lt;'Configuración'!$B$18),"Lectura baja",IF(OR(G63&gt;='Configuración'!$B$13,H63&gt;='Configuración'!$B$14),"Hipertensión etapa 2",IF(OR(G63&gt;='Configuración'!$B$11,H63&gt;='Configuración'!$B$12),"Hipertensión etapa 1",IF(AND(G63&gt;='Configuración'!$B$9,G63&lt;='Configuración'!$B$10,H63&lt;='Configuración'!$B$8),"Elevada","Normal"))))))</x:f>
      </x:c>
      <x:c r="O63" s="73" t="str">
        <x:f>IF(N63="","",IF(N63="Hipertensión grave",IF(J63="Sí","Llama al número local de emergencias","Repite tras 1 min y contacta con un profesional"),IF(N63="Lectura baja",IF(J63="Sí","Contacta con un profesional","Registra síntomas y consulta si persiste"),"Registra y revisa la tendencia")))</x:f>
      </x:c>
      <x:c r="P63" s="66" t="str">
        <x:f>IF(OR(A63="",B63=""),"",A63+B63)</x:f>
      </x:c>
    </x:row>
    <x:row r="64" ht="30" customHeight="1">
      <x:c r="A64" s="54"/>
      <x:c r="B64" s="57"/>
      <x:c r="C64" s="49"/>
      <x:c r="D64" s="49"/>
      <x:c r="E64" s="49"/>
      <x:c r="F64" s="49"/>
      <x:c r="G64" s="61"/>
      <x:c r="H64" s="61"/>
      <x:c r="I64" s="61"/>
      <x:c r="J64" s="71"/>
      <x:c r="K64" s="71"/>
      <x:c r="L64" s="72" t="str">
        <x:f>IF(OR(G64="",H64=""),"",ROUND((G64+2*H64)/3,0))</x:f>
      </x:c>
      <x:c r="M64" s="72" t="str">
        <x:f>IF(OR(G64="",H64=""),"",G64-H64)</x:f>
      </x:c>
      <x:c r="N64" s="73" t="str">
        <x:f>IF(OR(G64="",H64=""),"",IF(OR(G64&gt;'Configuración'!$B$15,H64&gt;'Configuración'!$B$16),"Hipertensión grave",IF(OR(G64&lt;'Configuración'!$B$17,H64&lt;'Configuración'!$B$18),"Lectura baja",IF(OR(G64&gt;='Configuración'!$B$13,H64&gt;='Configuración'!$B$14),"Hipertensión etapa 2",IF(OR(G64&gt;='Configuración'!$B$11,H64&gt;='Configuración'!$B$12),"Hipertensión etapa 1",IF(AND(G64&gt;='Configuración'!$B$9,G64&lt;='Configuración'!$B$10,H64&lt;='Configuración'!$B$8),"Elevada","Normal"))))))</x:f>
      </x:c>
      <x:c r="O64" s="73" t="str">
        <x:f>IF(N64="","",IF(N64="Hipertensión grave",IF(J64="Sí","Llama al número local de emergencias","Repite tras 1 min y contacta con un profesional"),IF(N64="Lectura baja",IF(J64="Sí","Contacta con un profesional","Registra síntomas y consulta si persiste"),"Registra y revisa la tendencia")))</x:f>
      </x:c>
      <x:c r="P64" s="66" t="str">
        <x:f>IF(OR(A64="",B64=""),"",A64+B64)</x:f>
      </x:c>
    </x:row>
    <x:row r="65" ht="30" customHeight="1">
      <x:c r="A65" s="54"/>
      <x:c r="B65" s="57"/>
      <x:c r="C65" s="49"/>
      <x:c r="D65" s="49"/>
      <x:c r="E65" s="49"/>
      <x:c r="F65" s="49"/>
      <x:c r="G65" s="61"/>
      <x:c r="H65" s="61"/>
      <x:c r="I65" s="61"/>
      <x:c r="J65" s="71"/>
      <x:c r="K65" s="71"/>
      <x:c r="L65" s="72" t="str">
        <x:f>IF(OR(G65="",H65=""),"",ROUND((G65+2*H65)/3,0))</x:f>
      </x:c>
      <x:c r="M65" s="72" t="str">
        <x:f>IF(OR(G65="",H65=""),"",G65-H65)</x:f>
      </x:c>
      <x:c r="N65" s="73" t="str">
        <x:f>IF(OR(G65="",H65=""),"",IF(OR(G65&gt;'Configuración'!$B$15,H65&gt;'Configuración'!$B$16),"Hipertensión grave",IF(OR(G65&lt;'Configuración'!$B$17,H65&lt;'Configuración'!$B$18),"Lectura baja",IF(OR(G65&gt;='Configuración'!$B$13,H65&gt;='Configuración'!$B$14),"Hipertensión etapa 2",IF(OR(G65&gt;='Configuración'!$B$11,H65&gt;='Configuración'!$B$12),"Hipertensión etapa 1",IF(AND(G65&gt;='Configuración'!$B$9,G65&lt;='Configuración'!$B$10,H65&lt;='Configuración'!$B$8),"Elevada","Normal"))))))</x:f>
      </x:c>
      <x:c r="O65" s="73" t="str">
        <x:f>IF(N65="","",IF(N65="Hipertensión grave",IF(J65="Sí","Llama al número local de emergencias","Repite tras 1 min y contacta con un profesional"),IF(N65="Lectura baja",IF(J65="Sí","Contacta con un profesional","Registra síntomas y consulta si persiste"),"Registra y revisa la tendencia")))</x:f>
      </x:c>
      <x:c r="P65" s="66" t="str">
        <x:f>IF(OR(A65="",B65=""),"",A65+B65)</x:f>
      </x:c>
    </x:row>
    <x:row r="66" ht="30" customHeight="1">
      <x:c r="A66" s="54"/>
      <x:c r="B66" s="57"/>
      <x:c r="C66" s="49"/>
      <x:c r="D66" s="49"/>
      <x:c r="E66" s="49"/>
      <x:c r="F66" s="49"/>
      <x:c r="G66" s="61"/>
      <x:c r="H66" s="61"/>
      <x:c r="I66" s="61"/>
      <x:c r="J66" s="71"/>
      <x:c r="K66" s="71"/>
      <x:c r="L66" s="72" t="str">
        <x:f>IF(OR(G66="",H66=""),"",ROUND((G66+2*H66)/3,0))</x:f>
      </x:c>
      <x:c r="M66" s="72" t="str">
        <x:f>IF(OR(G66="",H66=""),"",G66-H66)</x:f>
      </x:c>
      <x:c r="N66" s="73" t="str">
        <x:f>IF(OR(G66="",H66=""),"",IF(OR(G66&gt;'Configuración'!$B$15,H66&gt;'Configuración'!$B$16),"Hipertensión grave",IF(OR(G66&lt;'Configuración'!$B$17,H66&lt;'Configuración'!$B$18),"Lectura baja",IF(OR(G66&gt;='Configuración'!$B$13,H66&gt;='Configuración'!$B$14),"Hipertensión etapa 2",IF(OR(G66&gt;='Configuración'!$B$11,H66&gt;='Configuración'!$B$12),"Hipertensión etapa 1",IF(AND(G66&gt;='Configuración'!$B$9,G66&lt;='Configuración'!$B$10,H66&lt;='Configuración'!$B$8),"Elevada","Normal"))))))</x:f>
      </x:c>
      <x:c r="O66" s="73" t="str">
        <x:f>IF(N66="","",IF(N66="Hipertensión grave",IF(J66="Sí","Llama al número local de emergencias","Repite tras 1 min y contacta con un profesional"),IF(N66="Lectura baja",IF(J66="Sí","Contacta con un profesional","Registra síntomas y consulta si persiste"),"Registra y revisa la tendencia")))</x:f>
      </x:c>
      <x:c r="P66" s="66" t="str">
        <x:f>IF(OR(A66="",B66=""),"",A66+B66)</x:f>
      </x:c>
    </x:row>
    <x:row r="67" ht="30" customHeight="1">
      <x:c r="A67" s="54"/>
      <x:c r="B67" s="57"/>
      <x:c r="C67" s="49"/>
      <x:c r="D67" s="49"/>
      <x:c r="E67" s="49"/>
      <x:c r="F67" s="49"/>
      <x:c r="G67" s="61"/>
      <x:c r="H67" s="61"/>
      <x:c r="I67" s="61"/>
      <x:c r="J67" s="71"/>
      <x:c r="K67" s="71"/>
      <x:c r="L67" s="72" t="str">
        <x:f>IF(OR(G67="",H67=""),"",ROUND((G67+2*H67)/3,0))</x:f>
      </x:c>
      <x:c r="M67" s="72" t="str">
        <x:f>IF(OR(G67="",H67=""),"",G67-H67)</x:f>
      </x:c>
      <x:c r="N67" s="73" t="str">
        <x:f>IF(OR(G67="",H67=""),"",IF(OR(G67&gt;'Configuración'!$B$15,H67&gt;'Configuración'!$B$16),"Hipertensión grave",IF(OR(G67&lt;'Configuración'!$B$17,H67&lt;'Configuración'!$B$18),"Lectura baja",IF(OR(G67&gt;='Configuración'!$B$13,H67&gt;='Configuración'!$B$14),"Hipertensión etapa 2",IF(OR(G67&gt;='Configuración'!$B$11,H67&gt;='Configuración'!$B$12),"Hipertensión etapa 1",IF(AND(G67&gt;='Configuración'!$B$9,G67&lt;='Configuración'!$B$10,H67&lt;='Configuración'!$B$8),"Elevada","Normal"))))))</x:f>
      </x:c>
      <x:c r="O67" s="73" t="str">
        <x:f>IF(N67="","",IF(N67="Hipertensión grave",IF(J67="Sí","Llama al número local de emergencias","Repite tras 1 min y contacta con un profesional"),IF(N67="Lectura baja",IF(J67="Sí","Contacta con un profesional","Registra síntomas y consulta si persiste"),"Registra y revisa la tendencia")))</x:f>
      </x:c>
      <x:c r="P67" s="66" t="str">
        <x:f>IF(OR(A67="",B67=""),"",A67+B67)</x:f>
      </x:c>
    </x:row>
    <x:row r="68" ht="30" customHeight="1">
      <x:c r="A68" s="54"/>
      <x:c r="B68" s="57"/>
      <x:c r="C68" s="49"/>
      <x:c r="D68" s="49"/>
      <x:c r="E68" s="49"/>
      <x:c r="F68" s="49"/>
      <x:c r="G68" s="61"/>
      <x:c r="H68" s="61"/>
      <x:c r="I68" s="61"/>
      <x:c r="J68" s="71"/>
      <x:c r="K68" s="71"/>
      <x:c r="L68" s="72" t="str">
        <x:f>IF(OR(G68="",H68=""),"",ROUND((G68+2*H68)/3,0))</x:f>
      </x:c>
      <x:c r="M68" s="72" t="str">
        <x:f>IF(OR(G68="",H68=""),"",G68-H68)</x:f>
      </x:c>
      <x:c r="N68" s="73" t="str">
        <x:f>IF(OR(G68="",H68=""),"",IF(OR(G68&gt;'Configuración'!$B$15,H68&gt;'Configuración'!$B$16),"Hipertensión grave",IF(OR(G68&lt;'Configuración'!$B$17,H68&lt;'Configuración'!$B$18),"Lectura baja",IF(OR(G68&gt;='Configuración'!$B$13,H68&gt;='Configuración'!$B$14),"Hipertensión etapa 2",IF(OR(G68&gt;='Configuración'!$B$11,H68&gt;='Configuración'!$B$12),"Hipertensión etapa 1",IF(AND(G68&gt;='Configuración'!$B$9,G68&lt;='Configuración'!$B$10,H68&lt;='Configuración'!$B$8),"Elevada","Normal"))))))</x:f>
      </x:c>
      <x:c r="O68" s="73" t="str">
        <x:f>IF(N68="","",IF(N68="Hipertensión grave",IF(J68="Sí","Llama al número local de emergencias","Repite tras 1 min y contacta con un profesional"),IF(N68="Lectura baja",IF(J68="Sí","Contacta con un profesional","Registra síntomas y consulta si persiste"),"Registra y revisa la tendencia")))</x:f>
      </x:c>
      <x:c r="P68" s="66" t="str">
        <x:f>IF(OR(A68="",B68=""),"",A68+B68)</x:f>
      </x:c>
    </x:row>
    <x:row r="69" ht="30" customHeight="1">
      <x:c r="A69" s="54"/>
      <x:c r="B69" s="57"/>
      <x:c r="C69" s="49"/>
      <x:c r="D69" s="49"/>
      <x:c r="E69" s="49"/>
      <x:c r="F69" s="49"/>
      <x:c r="G69" s="61"/>
      <x:c r="H69" s="61"/>
      <x:c r="I69" s="61"/>
      <x:c r="J69" s="71"/>
      <x:c r="K69" s="71"/>
      <x:c r="L69" s="72" t="str">
        <x:f>IF(OR(G69="",H69=""),"",ROUND((G69+2*H69)/3,0))</x:f>
      </x:c>
      <x:c r="M69" s="72" t="str">
        <x:f>IF(OR(G69="",H69=""),"",G69-H69)</x:f>
      </x:c>
      <x:c r="N69" s="73" t="str">
        <x:f>IF(OR(G69="",H69=""),"",IF(OR(G69&gt;'Configuración'!$B$15,H69&gt;'Configuración'!$B$16),"Hipertensión grave",IF(OR(G69&lt;'Configuración'!$B$17,H69&lt;'Configuración'!$B$18),"Lectura baja",IF(OR(G69&gt;='Configuración'!$B$13,H69&gt;='Configuración'!$B$14),"Hipertensión etapa 2",IF(OR(G69&gt;='Configuración'!$B$11,H69&gt;='Configuración'!$B$12),"Hipertensión etapa 1",IF(AND(G69&gt;='Configuración'!$B$9,G69&lt;='Configuración'!$B$10,H69&lt;='Configuración'!$B$8),"Elevada","Normal"))))))</x:f>
      </x:c>
      <x:c r="O69" s="73" t="str">
        <x:f>IF(N69="","",IF(N69="Hipertensión grave",IF(J69="Sí","Llama al número local de emergencias","Repite tras 1 min y contacta con un profesional"),IF(N69="Lectura baja",IF(J69="Sí","Contacta con un profesional","Registra síntomas y consulta si persiste"),"Registra y revisa la tendencia")))</x:f>
      </x:c>
      <x:c r="P69" s="66" t="str">
        <x:f>IF(OR(A69="",B69=""),"",A69+B69)</x:f>
      </x:c>
    </x:row>
    <x:row r="70" ht="30" customHeight="1">
      <x:c r="A70" s="54"/>
      <x:c r="B70" s="57"/>
      <x:c r="C70" s="49"/>
      <x:c r="D70" s="49"/>
      <x:c r="E70" s="49"/>
      <x:c r="F70" s="49"/>
      <x:c r="G70" s="61"/>
      <x:c r="H70" s="61"/>
      <x:c r="I70" s="61"/>
      <x:c r="J70" s="71"/>
      <x:c r="K70" s="71"/>
      <x:c r="L70" s="72" t="str">
        <x:f>IF(OR(G70="",H70=""),"",ROUND((G70+2*H70)/3,0))</x:f>
      </x:c>
      <x:c r="M70" s="72" t="str">
        <x:f>IF(OR(G70="",H70=""),"",G70-H70)</x:f>
      </x:c>
      <x:c r="N70" s="73" t="str">
        <x:f>IF(OR(G70="",H70=""),"",IF(OR(G70&gt;'Configuración'!$B$15,H70&gt;'Configuración'!$B$16),"Hipertensión grave",IF(OR(G70&lt;'Configuración'!$B$17,H70&lt;'Configuración'!$B$18),"Lectura baja",IF(OR(G70&gt;='Configuración'!$B$13,H70&gt;='Configuración'!$B$14),"Hipertensión etapa 2",IF(OR(G70&gt;='Configuración'!$B$11,H70&gt;='Configuración'!$B$12),"Hipertensión etapa 1",IF(AND(G70&gt;='Configuración'!$B$9,G70&lt;='Configuración'!$B$10,H70&lt;='Configuración'!$B$8),"Elevada","Normal"))))))</x:f>
      </x:c>
      <x:c r="O70" s="73" t="str">
        <x:f>IF(N70="","",IF(N70="Hipertensión grave",IF(J70="Sí","Llama al número local de emergencias","Repite tras 1 min y contacta con un profesional"),IF(N70="Lectura baja",IF(J70="Sí","Contacta con un profesional","Registra síntomas y consulta si persiste"),"Registra y revisa la tendencia")))</x:f>
      </x:c>
      <x:c r="P70" s="66" t="str">
        <x:f>IF(OR(A70="",B70=""),"",A70+B70)</x:f>
      </x:c>
    </x:row>
    <x:row r="71" ht="30" customHeight="1">
      <x:c r="A71" s="54"/>
      <x:c r="B71" s="57"/>
      <x:c r="C71" s="49"/>
      <x:c r="D71" s="49"/>
      <x:c r="E71" s="49"/>
      <x:c r="F71" s="49"/>
      <x:c r="G71" s="61"/>
      <x:c r="H71" s="61"/>
      <x:c r="I71" s="61"/>
      <x:c r="J71" s="71"/>
      <x:c r="K71" s="71"/>
      <x:c r="L71" s="72" t="str">
        <x:f>IF(OR(G71="",H71=""),"",ROUND((G71+2*H71)/3,0))</x:f>
      </x:c>
      <x:c r="M71" s="72" t="str">
        <x:f>IF(OR(G71="",H71=""),"",G71-H71)</x:f>
      </x:c>
      <x:c r="N71" s="73" t="str">
        <x:f>IF(OR(G71="",H71=""),"",IF(OR(G71&gt;'Configuración'!$B$15,H71&gt;'Configuración'!$B$16),"Hipertensión grave",IF(OR(G71&lt;'Configuración'!$B$17,H71&lt;'Configuración'!$B$18),"Lectura baja",IF(OR(G71&gt;='Configuración'!$B$13,H71&gt;='Configuración'!$B$14),"Hipertensión etapa 2",IF(OR(G71&gt;='Configuración'!$B$11,H71&gt;='Configuración'!$B$12),"Hipertensión etapa 1",IF(AND(G71&gt;='Configuración'!$B$9,G71&lt;='Configuración'!$B$10,H71&lt;='Configuración'!$B$8),"Elevada","Normal"))))))</x:f>
      </x:c>
      <x:c r="O71" s="73" t="str">
        <x:f>IF(N71="","",IF(N71="Hipertensión grave",IF(J71="Sí","Llama al número local de emergencias","Repite tras 1 min y contacta con un profesional"),IF(N71="Lectura baja",IF(J71="Sí","Contacta con un profesional","Registra síntomas y consulta si persiste"),"Registra y revisa la tendencia")))</x:f>
      </x:c>
      <x:c r="P71" s="66" t="str">
        <x:f>IF(OR(A71="",B71=""),"",A71+B71)</x:f>
      </x:c>
    </x:row>
    <x:row r="72" ht="30" customHeight="1">
      <x:c r="A72" s="54"/>
      <x:c r="B72" s="57"/>
      <x:c r="C72" s="49"/>
      <x:c r="D72" s="49"/>
      <x:c r="E72" s="49"/>
      <x:c r="F72" s="49"/>
      <x:c r="G72" s="61"/>
      <x:c r="H72" s="61"/>
      <x:c r="I72" s="61"/>
      <x:c r="J72" s="71"/>
      <x:c r="K72" s="71"/>
      <x:c r="L72" s="72" t="str">
        <x:f>IF(OR(G72="",H72=""),"",ROUND((G72+2*H72)/3,0))</x:f>
      </x:c>
      <x:c r="M72" s="72" t="str">
        <x:f>IF(OR(G72="",H72=""),"",G72-H72)</x:f>
      </x:c>
      <x:c r="N72" s="73" t="str">
        <x:f>IF(OR(G72="",H72=""),"",IF(OR(G72&gt;'Configuración'!$B$15,H72&gt;'Configuración'!$B$16),"Hipertensión grave",IF(OR(G72&lt;'Configuración'!$B$17,H72&lt;'Configuración'!$B$18),"Lectura baja",IF(OR(G72&gt;='Configuración'!$B$13,H72&gt;='Configuración'!$B$14),"Hipertensión etapa 2",IF(OR(G72&gt;='Configuración'!$B$11,H72&gt;='Configuración'!$B$12),"Hipertensión etapa 1",IF(AND(G72&gt;='Configuración'!$B$9,G72&lt;='Configuración'!$B$10,H72&lt;='Configuración'!$B$8),"Elevada","Normal"))))))</x:f>
      </x:c>
      <x:c r="O72" s="73" t="str">
        <x:f>IF(N72="","",IF(N72="Hipertensión grave",IF(J72="Sí","Llama al número local de emergencias","Repite tras 1 min y contacta con un profesional"),IF(N72="Lectura baja",IF(J72="Sí","Contacta con un profesional","Registra síntomas y consulta si persiste"),"Registra y revisa la tendencia")))</x:f>
      </x:c>
      <x:c r="P72" s="66" t="str">
        <x:f>IF(OR(A72="",B72=""),"",A72+B72)</x:f>
      </x:c>
    </x:row>
    <x:row r="73" ht="30" customHeight="1">
      <x:c r="A73" s="54"/>
      <x:c r="B73" s="57"/>
      <x:c r="C73" s="49"/>
      <x:c r="D73" s="49"/>
      <x:c r="E73" s="49"/>
      <x:c r="F73" s="49"/>
      <x:c r="G73" s="61"/>
      <x:c r="H73" s="61"/>
      <x:c r="I73" s="61"/>
      <x:c r="J73" s="71"/>
      <x:c r="K73" s="71"/>
      <x:c r="L73" s="72" t="str">
        <x:f>IF(OR(G73="",H73=""),"",ROUND((G73+2*H73)/3,0))</x:f>
      </x:c>
      <x:c r="M73" s="72" t="str">
        <x:f>IF(OR(G73="",H73=""),"",G73-H73)</x:f>
      </x:c>
      <x:c r="N73" s="73" t="str">
        <x:f>IF(OR(G73="",H73=""),"",IF(OR(G73&gt;'Configuración'!$B$15,H73&gt;'Configuración'!$B$16),"Hipertensión grave",IF(OR(G73&lt;'Configuración'!$B$17,H73&lt;'Configuración'!$B$18),"Lectura baja",IF(OR(G73&gt;='Configuración'!$B$13,H73&gt;='Configuración'!$B$14),"Hipertensión etapa 2",IF(OR(G73&gt;='Configuración'!$B$11,H73&gt;='Configuración'!$B$12),"Hipertensión etapa 1",IF(AND(G73&gt;='Configuración'!$B$9,G73&lt;='Configuración'!$B$10,H73&lt;='Configuración'!$B$8),"Elevada","Normal"))))))</x:f>
      </x:c>
      <x:c r="O73" s="73" t="str">
        <x:f>IF(N73="","",IF(N73="Hipertensión grave",IF(J73="Sí","Llama al número local de emergencias","Repite tras 1 min y contacta con un profesional"),IF(N73="Lectura baja",IF(J73="Sí","Contacta con un profesional","Registra síntomas y consulta si persiste"),"Registra y revisa la tendencia")))</x:f>
      </x:c>
      <x:c r="P73" s="66" t="str">
        <x:f>IF(OR(A73="",B73=""),"",A73+B73)</x:f>
      </x:c>
    </x:row>
    <x:row r="74" ht="30" customHeight="1">
      <x:c r="A74" s="54"/>
      <x:c r="B74" s="57"/>
      <x:c r="C74" s="49"/>
      <x:c r="D74" s="49"/>
      <x:c r="E74" s="49"/>
      <x:c r="F74" s="49"/>
      <x:c r="G74" s="61"/>
      <x:c r="H74" s="61"/>
      <x:c r="I74" s="61"/>
      <x:c r="J74" s="71"/>
      <x:c r="K74" s="71"/>
      <x:c r="L74" s="72" t="str">
        <x:f>IF(OR(G74="",H74=""),"",ROUND((G74+2*H74)/3,0))</x:f>
      </x:c>
      <x:c r="M74" s="72" t="str">
        <x:f>IF(OR(G74="",H74=""),"",G74-H74)</x:f>
      </x:c>
      <x:c r="N74" s="73" t="str">
        <x:f>IF(OR(G74="",H74=""),"",IF(OR(G74&gt;'Configuración'!$B$15,H74&gt;'Configuración'!$B$16),"Hipertensión grave",IF(OR(G74&lt;'Configuración'!$B$17,H74&lt;'Configuración'!$B$18),"Lectura baja",IF(OR(G74&gt;='Configuración'!$B$13,H74&gt;='Configuración'!$B$14),"Hipertensión etapa 2",IF(OR(G74&gt;='Configuración'!$B$11,H74&gt;='Configuración'!$B$12),"Hipertensión etapa 1",IF(AND(G74&gt;='Configuración'!$B$9,G74&lt;='Configuración'!$B$10,H74&lt;='Configuración'!$B$8),"Elevada","Normal"))))))</x:f>
      </x:c>
      <x:c r="O74" s="73" t="str">
        <x:f>IF(N74="","",IF(N74="Hipertensión grave",IF(J74="Sí","Llama al número local de emergencias","Repite tras 1 min y contacta con un profesional"),IF(N74="Lectura baja",IF(J74="Sí","Contacta con un profesional","Registra síntomas y consulta si persiste"),"Registra y revisa la tendencia")))</x:f>
      </x:c>
      <x:c r="P74" s="66" t="str">
        <x:f>IF(OR(A74="",B74=""),"",A74+B74)</x:f>
      </x:c>
    </x:row>
    <x:row r="75" ht="30" customHeight="1">
      <x:c r="A75" s="54"/>
      <x:c r="B75" s="57"/>
      <x:c r="C75" s="49"/>
      <x:c r="D75" s="49"/>
      <x:c r="E75" s="49"/>
      <x:c r="F75" s="49"/>
      <x:c r="G75" s="61"/>
      <x:c r="H75" s="61"/>
      <x:c r="I75" s="61"/>
      <x:c r="J75" s="71"/>
      <x:c r="K75" s="71"/>
      <x:c r="L75" s="72" t="str">
        <x:f>IF(OR(G75="",H75=""),"",ROUND((G75+2*H75)/3,0))</x:f>
      </x:c>
      <x:c r="M75" s="72" t="str">
        <x:f>IF(OR(G75="",H75=""),"",G75-H75)</x:f>
      </x:c>
      <x:c r="N75" s="73" t="str">
        <x:f>IF(OR(G75="",H75=""),"",IF(OR(G75&gt;'Configuración'!$B$15,H75&gt;'Configuración'!$B$16),"Hipertensión grave",IF(OR(G75&lt;'Configuración'!$B$17,H75&lt;'Configuración'!$B$18),"Lectura baja",IF(OR(G75&gt;='Configuración'!$B$13,H75&gt;='Configuración'!$B$14),"Hipertensión etapa 2",IF(OR(G75&gt;='Configuración'!$B$11,H75&gt;='Configuración'!$B$12),"Hipertensión etapa 1",IF(AND(G75&gt;='Configuración'!$B$9,G75&lt;='Configuración'!$B$10,H75&lt;='Configuración'!$B$8),"Elevada","Normal"))))))</x:f>
      </x:c>
      <x:c r="O75" s="73" t="str">
        <x:f>IF(N75="","",IF(N75="Hipertensión grave",IF(J75="Sí","Llama al número local de emergencias","Repite tras 1 min y contacta con un profesional"),IF(N75="Lectura baja",IF(J75="Sí","Contacta con un profesional","Registra síntomas y consulta si persiste"),"Registra y revisa la tendencia")))</x:f>
      </x:c>
      <x:c r="P75" s="66" t="str">
        <x:f>IF(OR(A75="",B75=""),"",A75+B75)</x:f>
      </x:c>
    </x:row>
    <x:row r="76" ht="30" customHeight="1">
      <x:c r="A76" s="54"/>
      <x:c r="B76" s="57"/>
      <x:c r="C76" s="49"/>
      <x:c r="D76" s="49"/>
      <x:c r="E76" s="49"/>
      <x:c r="F76" s="49"/>
      <x:c r="G76" s="61"/>
      <x:c r="H76" s="61"/>
      <x:c r="I76" s="61"/>
      <x:c r="J76" s="71"/>
      <x:c r="K76" s="71"/>
      <x:c r="L76" s="72" t="str">
        <x:f>IF(OR(G76="",H76=""),"",ROUND((G76+2*H76)/3,0))</x:f>
      </x:c>
      <x:c r="M76" s="72" t="str">
        <x:f>IF(OR(G76="",H76=""),"",G76-H76)</x:f>
      </x:c>
      <x:c r="N76" s="73" t="str">
        <x:f>IF(OR(G76="",H76=""),"",IF(OR(G76&gt;'Configuración'!$B$15,H76&gt;'Configuración'!$B$16),"Hipertensión grave",IF(OR(G76&lt;'Configuración'!$B$17,H76&lt;'Configuración'!$B$18),"Lectura baja",IF(OR(G76&gt;='Configuración'!$B$13,H76&gt;='Configuración'!$B$14),"Hipertensión etapa 2",IF(OR(G76&gt;='Configuración'!$B$11,H76&gt;='Configuración'!$B$12),"Hipertensión etapa 1",IF(AND(G76&gt;='Configuración'!$B$9,G76&lt;='Configuración'!$B$10,H76&lt;='Configuración'!$B$8),"Elevada","Normal"))))))</x:f>
      </x:c>
      <x:c r="O76" s="73" t="str">
        <x:f>IF(N76="","",IF(N76="Hipertensión grave",IF(J76="Sí","Llama al número local de emergencias","Repite tras 1 min y contacta con un profesional"),IF(N76="Lectura baja",IF(J76="Sí","Contacta con un profesional","Registra síntomas y consulta si persiste"),"Registra y revisa la tendencia")))</x:f>
      </x:c>
      <x:c r="P76" s="66" t="str">
        <x:f>IF(OR(A76="",B76=""),"",A76+B76)</x:f>
      </x:c>
    </x:row>
    <x:row r="77" ht="30" customHeight="1">
      <x:c r="A77" s="54"/>
      <x:c r="B77" s="57"/>
      <x:c r="C77" s="49"/>
      <x:c r="D77" s="49"/>
      <x:c r="E77" s="49"/>
      <x:c r="F77" s="49"/>
      <x:c r="G77" s="61"/>
      <x:c r="H77" s="61"/>
      <x:c r="I77" s="61"/>
      <x:c r="J77" s="71"/>
      <x:c r="K77" s="71"/>
      <x:c r="L77" s="72" t="str">
        <x:f>IF(OR(G77="",H77=""),"",ROUND((G77+2*H77)/3,0))</x:f>
      </x:c>
      <x:c r="M77" s="72" t="str">
        <x:f>IF(OR(G77="",H77=""),"",G77-H77)</x:f>
      </x:c>
      <x:c r="N77" s="73" t="str">
        <x:f>IF(OR(G77="",H77=""),"",IF(OR(G77&gt;'Configuración'!$B$15,H77&gt;'Configuración'!$B$16),"Hipertensión grave",IF(OR(G77&lt;'Configuración'!$B$17,H77&lt;'Configuración'!$B$18),"Lectura baja",IF(OR(G77&gt;='Configuración'!$B$13,H77&gt;='Configuración'!$B$14),"Hipertensión etapa 2",IF(OR(G77&gt;='Configuración'!$B$11,H77&gt;='Configuración'!$B$12),"Hipertensión etapa 1",IF(AND(G77&gt;='Configuración'!$B$9,G77&lt;='Configuración'!$B$10,H77&lt;='Configuración'!$B$8),"Elevada","Normal"))))))</x:f>
      </x:c>
      <x:c r="O77" s="73" t="str">
        <x:f>IF(N77="","",IF(N77="Hipertensión grave",IF(J77="Sí","Llama al número local de emergencias","Repite tras 1 min y contacta con un profesional"),IF(N77="Lectura baja",IF(J77="Sí","Contacta con un profesional","Registra síntomas y consulta si persiste"),"Registra y revisa la tendencia")))</x:f>
      </x:c>
      <x:c r="P77" s="66" t="str">
        <x:f>IF(OR(A77="",B77=""),"",A77+B77)</x:f>
      </x:c>
    </x:row>
    <x:row r="78" ht="30" customHeight="1">
      <x:c r="A78" s="54"/>
      <x:c r="B78" s="57"/>
      <x:c r="C78" s="49"/>
      <x:c r="D78" s="49"/>
      <x:c r="E78" s="49"/>
      <x:c r="F78" s="49"/>
      <x:c r="G78" s="61"/>
      <x:c r="H78" s="61"/>
      <x:c r="I78" s="61"/>
      <x:c r="J78" s="71"/>
      <x:c r="K78" s="71"/>
      <x:c r="L78" s="72" t="str">
        <x:f>IF(OR(G78="",H78=""),"",ROUND((G78+2*H78)/3,0))</x:f>
      </x:c>
      <x:c r="M78" s="72" t="str">
        <x:f>IF(OR(G78="",H78=""),"",G78-H78)</x:f>
      </x:c>
      <x:c r="N78" s="73" t="str">
        <x:f>IF(OR(G78="",H78=""),"",IF(OR(G78&gt;'Configuración'!$B$15,H78&gt;'Configuración'!$B$16),"Hipertensión grave",IF(OR(G78&lt;'Configuración'!$B$17,H78&lt;'Configuración'!$B$18),"Lectura baja",IF(OR(G78&gt;='Configuración'!$B$13,H78&gt;='Configuración'!$B$14),"Hipertensión etapa 2",IF(OR(G78&gt;='Configuración'!$B$11,H78&gt;='Configuración'!$B$12),"Hipertensión etapa 1",IF(AND(G78&gt;='Configuración'!$B$9,G78&lt;='Configuración'!$B$10,H78&lt;='Configuración'!$B$8),"Elevada","Normal"))))))</x:f>
      </x:c>
      <x:c r="O78" s="73" t="str">
        <x:f>IF(N78="","",IF(N78="Hipertensión grave",IF(J78="Sí","Llama al número local de emergencias","Repite tras 1 min y contacta con un profesional"),IF(N78="Lectura baja",IF(J78="Sí","Contacta con un profesional","Registra síntomas y consulta si persiste"),"Registra y revisa la tendencia")))</x:f>
      </x:c>
      <x:c r="P78" s="66" t="str">
        <x:f>IF(OR(A78="",B78=""),"",A78+B78)</x:f>
      </x:c>
    </x:row>
    <x:row r="79" ht="30" customHeight="1">
      <x:c r="A79" s="54"/>
      <x:c r="B79" s="57"/>
      <x:c r="C79" s="49"/>
      <x:c r="D79" s="49"/>
      <x:c r="E79" s="49"/>
      <x:c r="F79" s="49"/>
      <x:c r="G79" s="61"/>
      <x:c r="H79" s="61"/>
      <x:c r="I79" s="61"/>
      <x:c r="J79" s="71"/>
      <x:c r="K79" s="71"/>
      <x:c r="L79" s="72" t="str">
        <x:f>IF(OR(G79="",H79=""),"",ROUND((G79+2*H79)/3,0))</x:f>
      </x:c>
      <x:c r="M79" s="72" t="str">
        <x:f>IF(OR(G79="",H79=""),"",G79-H79)</x:f>
      </x:c>
      <x:c r="N79" s="73" t="str">
        <x:f>IF(OR(G79="",H79=""),"",IF(OR(G79&gt;'Configuración'!$B$15,H79&gt;'Configuración'!$B$16),"Hipertensión grave",IF(OR(G79&lt;'Configuración'!$B$17,H79&lt;'Configuración'!$B$18),"Lectura baja",IF(OR(G79&gt;='Configuración'!$B$13,H79&gt;='Configuración'!$B$14),"Hipertensión etapa 2",IF(OR(G79&gt;='Configuración'!$B$11,H79&gt;='Configuración'!$B$12),"Hipertensión etapa 1",IF(AND(G79&gt;='Configuración'!$B$9,G79&lt;='Configuración'!$B$10,H79&lt;='Configuración'!$B$8),"Elevada","Normal"))))))</x:f>
      </x:c>
      <x:c r="O79" s="73" t="str">
        <x:f>IF(N79="","",IF(N79="Hipertensión grave",IF(J79="Sí","Llama al número local de emergencias","Repite tras 1 min y contacta con un profesional"),IF(N79="Lectura baja",IF(J79="Sí","Contacta con un profesional","Registra síntomas y consulta si persiste"),"Registra y revisa la tendencia")))</x:f>
      </x:c>
      <x:c r="P79" s="66" t="str">
        <x:f>IF(OR(A79="",B79=""),"",A79+B79)</x:f>
      </x:c>
    </x:row>
    <x:row r="80" ht="30" customHeight="1">
      <x:c r="A80" s="54"/>
      <x:c r="B80" s="57"/>
      <x:c r="C80" s="49"/>
      <x:c r="D80" s="49"/>
      <x:c r="E80" s="49"/>
      <x:c r="F80" s="49"/>
      <x:c r="G80" s="61"/>
      <x:c r="H80" s="61"/>
      <x:c r="I80" s="61"/>
      <x:c r="J80" s="71"/>
      <x:c r="K80" s="71"/>
      <x:c r="L80" s="72" t="str">
        <x:f>IF(OR(G80="",H80=""),"",ROUND((G80+2*H80)/3,0))</x:f>
      </x:c>
      <x:c r="M80" s="72" t="str">
        <x:f>IF(OR(G80="",H80=""),"",G80-H80)</x:f>
      </x:c>
      <x:c r="N80" s="73" t="str">
        <x:f>IF(OR(G80="",H80=""),"",IF(OR(G80&gt;'Configuración'!$B$15,H80&gt;'Configuración'!$B$16),"Hipertensión grave",IF(OR(G80&lt;'Configuración'!$B$17,H80&lt;'Configuración'!$B$18),"Lectura baja",IF(OR(G80&gt;='Configuración'!$B$13,H80&gt;='Configuración'!$B$14),"Hipertensión etapa 2",IF(OR(G80&gt;='Configuración'!$B$11,H80&gt;='Configuración'!$B$12),"Hipertensión etapa 1",IF(AND(G80&gt;='Configuración'!$B$9,G80&lt;='Configuración'!$B$10,H80&lt;='Configuración'!$B$8),"Elevada","Normal"))))))</x:f>
      </x:c>
      <x:c r="O80" s="73" t="str">
        <x:f>IF(N80="","",IF(N80="Hipertensión grave",IF(J80="Sí","Llama al número local de emergencias","Repite tras 1 min y contacta con un profesional"),IF(N80="Lectura baja",IF(J80="Sí","Contacta con un profesional","Registra síntomas y consulta si persiste"),"Registra y revisa la tendencia")))</x:f>
      </x:c>
      <x:c r="P80" s="66" t="str">
        <x:f>IF(OR(A80="",B80=""),"",A80+B80)</x:f>
      </x:c>
    </x:row>
    <x:row r="81" ht="30" customHeight="1">
      <x:c r="A81" s="54"/>
      <x:c r="B81" s="57"/>
      <x:c r="C81" s="49"/>
      <x:c r="D81" s="49"/>
      <x:c r="E81" s="49"/>
      <x:c r="F81" s="49"/>
      <x:c r="G81" s="61"/>
      <x:c r="H81" s="61"/>
      <x:c r="I81" s="61"/>
      <x:c r="J81" s="71"/>
      <x:c r="K81" s="71"/>
      <x:c r="L81" s="72" t="str">
        <x:f>IF(OR(G81="",H81=""),"",ROUND((G81+2*H81)/3,0))</x:f>
      </x:c>
      <x:c r="M81" s="72" t="str">
        <x:f>IF(OR(G81="",H81=""),"",G81-H81)</x:f>
      </x:c>
      <x:c r="N81" s="73" t="str">
        <x:f>IF(OR(G81="",H81=""),"",IF(OR(G81&gt;'Configuración'!$B$15,H81&gt;'Configuración'!$B$16),"Hipertensión grave",IF(OR(G81&lt;'Configuración'!$B$17,H81&lt;'Configuración'!$B$18),"Lectura baja",IF(OR(G81&gt;='Configuración'!$B$13,H81&gt;='Configuración'!$B$14),"Hipertensión etapa 2",IF(OR(G81&gt;='Configuración'!$B$11,H81&gt;='Configuración'!$B$12),"Hipertensión etapa 1",IF(AND(G81&gt;='Configuración'!$B$9,G81&lt;='Configuración'!$B$10,H81&lt;='Configuración'!$B$8),"Elevada","Normal"))))))</x:f>
      </x:c>
      <x:c r="O81" s="73" t="str">
        <x:f>IF(N81="","",IF(N81="Hipertensión grave",IF(J81="Sí","Llama al número local de emergencias","Repite tras 1 min y contacta con un profesional"),IF(N81="Lectura baja",IF(J81="Sí","Contacta con un profesional","Registra síntomas y consulta si persiste"),"Registra y revisa la tendencia")))</x:f>
      </x:c>
      <x:c r="P81" s="66" t="str">
        <x:f>IF(OR(A81="",B81=""),"",A81+B81)</x:f>
      </x:c>
    </x:row>
    <x:row r="82" ht="30" customHeight="1">
      <x:c r="A82" s="54"/>
      <x:c r="B82" s="57"/>
      <x:c r="C82" s="49"/>
      <x:c r="D82" s="49"/>
      <x:c r="E82" s="49"/>
      <x:c r="F82" s="49"/>
      <x:c r="G82" s="61"/>
      <x:c r="H82" s="61"/>
      <x:c r="I82" s="61"/>
      <x:c r="J82" s="71"/>
      <x:c r="K82" s="71"/>
      <x:c r="L82" s="72" t="str">
        <x:f>IF(OR(G82="",H82=""),"",ROUND((G82+2*H82)/3,0))</x:f>
      </x:c>
      <x:c r="M82" s="72" t="str">
        <x:f>IF(OR(G82="",H82=""),"",G82-H82)</x:f>
      </x:c>
      <x:c r="N82" s="73" t="str">
        <x:f>IF(OR(G82="",H82=""),"",IF(OR(G82&gt;'Configuración'!$B$15,H82&gt;'Configuración'!$B$16),"Hipertensión grave",IF(OR(G82&lt;'Configuración'!$B$17,H82&lt;'Configuración'!$B$18),"Lectura baja",IF(OR(G82&gt;='Configuración'!$B$13,H82&gt;='Configuración'!$B$14),"Hipertensión etapa 2",IF(OR(G82&gt;='Configuración'!$B$11,H82&gt;='Configuración'!$B$12),"Hipertensión etapa 1",IF(AND(G82&gt;='Configuración'!$B$9,G82&lt;='Configuración'!$B$10,H82&lt;='Configuración'!$B$8),"Elevada","Normal"))))))</x:f>
      </x:c>
      <x:c r="O82" s="73" t="str">
        <x:f>IF(N82="","",IF(N82="Hipertensión grave",IF(J82="Sí","Llama al número local de emergencias","Repite tras 1 min y contacta con un profesional"),IF(N82="Lectura baja",IF(J82="Sí","Contacta con un profesional","Registra síntomas y consulta si persiste"),"Registra y revisa la tendencia")))</x:f>
      </x:c>
      <x:c r="P82" s="66" t="str">
        <x:f>IF(OR(A82="",B82=""),"",A82+B82)</x:f>
      </x:c>
    </x:row>
    <x:row r="83" ht="30" customHeight="1">
      <x:c r="A83" s="54"/>
      <x:c r="B83" s="57"/>
      <x:c r="C83" s="49"/>
      <x:c r="D83" s="49"/>
      <x:c r="E83" s="49"/>
      <x:c r="F83" s="49"/>
      <x:c r="G83" s="61"/>
      <x:c r="H83" s="61"/>
      <x:c r="I83" s="61"/>
      <x:c r="J83" s="71"/>
      <x:c r="K83" s="71"/>
      <x:c r="L83" s="72" t="str">
        <x:f>IF(OR(G83="",H83=""),"",ROUND((G83+2*H83)/3,0))</x:f>
      </x:c>
      <x:c r="M83" s="72" t="str">
        <x:f>IF(OR(G83="",H83=""),"",G83-H83)</x:f>
      </x:c>
      <x:c r="N83" s="73" t="str">
        <x:f>IF(OR(G83="",H83=""),"",IF(OR(G83&gt;'Configuración'!$B$15,H83&gt;'Configuración'!$B$16),"Hipertensión grave",IF(OR(G83&lt;'Configuración'!$B$17,H83&lt;'Configuración'!$B$18),"Lectura baja",IF(OR(G83&gt;='Configuración'!$B$13,H83&gt;='Configuración'!$B$14),"Hipertensión etapa 2",IF(OR(G83&gt;='Configuración'!$B$11,H83&gt;='Configuración'!$B$12),"Hipertensión etapa 1",IF(AND(G83&gt;='Configuración'!$B$9,G83&lt;='Configuración'!$B$10,H83&lt;='Configuración'!$B$8),"Elevada","Normal"))))))</x:f>
      </x:c>
      <x:c r="O83" s="73" t="str">
        <x:f>IF(N83="","",IF(N83="Hipertensión grave",IF(J83="Sí","Llama al número local de emergencias","Repite tras 1 min y contacta con un profesional"),IF(N83="Lectura baja",IF(J83="Sí","Contacta con un profesional","Registra síntomas y consulta si persiste"),"Registra y revisa la tendencia")))</x:f>
      </x:c>
      <x:c r="P83" s="66" t="str">
        <x:f>IF(OR(A83="",B83=""),"",A83+B83)</x:f>
      </x:c>
    </x:row>
    <x:row r="84" ht="30" customHeight="1">
      <x:c r="A84" s="54"/>
      <x:c r="B84" s="57"/>
      <x:c r="C84" s="49"/>
      <x:c r="D84" s="49"/>
      <x:c r="E84" s="49"/>
      <x:c r="F84" s="49"/>
      <x:c r="G84" s="61"/>
      <x:c r="H84" s="61"/>
      <x:c r="I84" s="61"/>
      <x:c r="J84" s="71"/>
      <x:c r="K84" s="71"/>
      <x:c r="L84" s="72" t="str">
        <x:f>IF(OR(G84="",H84=""),"",ROUND((G84+2*H84)/3,0))</x:f>
      </x:c>
      <x:c r="M84" s="72" t="str">
        <x:f>IF(OR(G84="",H84=""),"",G84-H84)</x:f>
      </x:c>
      <x:c r="N84" s="73" t="str">
        <x:f>IF(OR(G84="",H84=""),"",IF(OR(G84&gt;'Configuración'!$B$15,H84&gt;'Configuración'!$B$16),"Hipertensión grave",IF(OR(G84&lt;'Configuración'!$B$17,H84&lt;'Configuración'!$B$18),"Lectura baja",IF(OR(G84&gt;='Configuración'!$B$13,H84&gt;='Configuración'!$B$14),"Hipertensión etapa 2",IF(OR(G84&gt;='Configuración'!$B$11,H84&gt;='Configuración'!$B$12),"Hipertensión etapa 1",IF(AND(G84&gt;='Configuración'!$B$9,G84&lt;='Configuración'!$B$10,H84&lt;='Configuración'!$B$8),"Elevada","Normal"))))))</x:f>
      </x:c>
      <x:c r="O84" s="73" t="str">
        <x:f>IF(N84="","",IF(N84="Hipertensión grave",IF(J84="Sí","Llama al número local de emergencias","Repite tras 1 min y contacta con un profesional"),IF(N84="Lectura baja",IF(J84="Sí","Contacta con un profesional","Registra síntomas y consulta si persiste"),"Registra y revisa la tendencia")))</x:f>
      </x:c>
      <x:c r="P84" s="66" t="str">
        <x:f>IF(OR(A84="",B84=""),"",A84+B84)</x:f>
      </x:c>
    </x:row>
    <x:row r="85" ht="30" customHeight="1">
      <x:c r="A85" s="54"/>
      <x:c r="B85" s="57"/>
      <x:c r="C85" s="49"/>
      <x:c r="D85" s="49"/>
      <x:c r="E85" s="49"/>
      <x:c r="F85" s="49"/>
      <x:c r="G85" s="61"/>
      <x:c r="H85" s="61"/>
      <x:c r="I85" s="61"/>
      <x:c r="J85" s="71"/>
      <x:c r="K85" s="71"/>
      <x:c r="L85" s="72" t="str">
        <x:f>IF(OR(G85="",H85=""),"",ROUND((G85+2*H85)/3,0))</x:f>
      </x:c>
      <x:c r="M85" s="72" t="str">
        <x:f>IF(OR(G85="",H85=""),"",G85-H85)</x:f>
      </x:c>
      <x:c r="N85" s="73" t="str">
        <x:f>IF(OR(G85="",H85=""),"",IF(OR(G85&gt;'Configuración'!$B$15,H85&gt;'Configuración'!$B$16),"Hipertensión grave",IF(OR(G85&lt;'Configuración'!$B$17,H85&lt;'Configuración'!$B$18),"Lectura baja",IF(OR(G85&gt;='Configuración'!$B$13,H85&gt;='Configuración'!$B$14),"Hipertensión etapa 2",IF(OR(G85&gt;='Configuración'!$B$11,H85&gt;='Configuración'!$B$12),"Hipertensión etapa 1",IF(AND(G85&gt;='Configuración'!$B$9,G85&lt;='Configuración'!$B$10,H85&lt;='Configuración'!$B$8),"Elevada","Normal"))))))</x:f>
      </x:c>
      <x:c r="O85" s="73" t="str">
        <x:f>IF(N85="","",IF(N85="Hipertensión grave",IF(J85="Sí","Llama al número local de emergencias","Repite tras 1 min y contacta con un profesional"),IF(N85="Lectura baja",IF(J85="Sí","Contacta con un profesional","Registra síntomas y consulta si persiste"),"Registra y revisa la tendencia")))</x:f>
      </x:c>
      <x:c r="P85" s="66" t="str">
        <x:f>IF(OR(A85="",B85=""),"",A85+B85)</x:f>
      </x:c>
    </x:row>
    <x:row r="86" ht="30" customHeight="1">
      <x:c r="A86" s="54"/>
      <x:c r="B86" s="57"/>
      <x:c r="C86" s="49"/>
      <x:c r="D86" s="49"/>
      <x:c r="E86" s="49"/>
      <x:c r="F86" s="49"/>
      <x:c r="G86" s="61"/>
      <x:c r="H86" s="61"/>
      <x:c r="I86" s="61"/>
      <x:c r="J86" s="71"/>
      <x:c r="K86" s="71"/>
      <x:c r="L86" s="72" t="str">
        <x:f>IF(OR(G86="",H86=""),"",ROUND((G86+2*H86)/3,0))</x:f>
      </x:c>
      <x:c r="M86" s="72" t="str">
        <x:f>IF(OR(G86="",H86=""),"",G86-H86)</x:f>
      </x:c>
      <x:c r="N86" s="73" t="str">
        <x:f>IF(OR(G86="",H86=""),"",IF(OR(G86&gt;'Configuración'!$B$15,H86&gt;'Configuración'!$B$16),"Hipertensión grave",IF(OR(G86&lt;'Configuración'!$B$17,H86&lt;'Configuración'!$B$18),"Lectura baja",IF(OR(G86&gt;='Configuración'!$B$13,H86&gt;='Configuración'!$B$14),"Hipertensión etapa 2",IF(OR(G86&gt;='Configuración'!$B$11,H86&gt;='Configuración'!$B$12),"Hipertensión etapa 1",IF(AND(G86&gt;='Configuración'!$B$9,G86&lt;='Configuración'!$B$10,H86&lt;='Configuración'!$B$8),"Elevada","Normal"))))))</x:f>
      </x:c>
      <x:c r="O86" s="73" t="str">
        <x:f>IF(N86="","",IF(N86="Hipertensión grave",IF(J86="Sí","Llama al número local de emergencias","Repite tras 1 min y contacta con un profesional"),IF(N86="Lectura baja",IF(J86="Sí","Contacta con un profesional","Registra síntomas y consulta si persiste"),"Registra y revisa la tendencia")))</x:f>
      </x:c>
      <x:c r="P86" s="66" t="str">
        <x:f>IF(OR(A86="",B86=""),"",A86+B86)</x:f>
      </x:c>
    </x:row>
    <x:row r="87" ht="30" customHeight="1">
      <x:c r="A87" s="54"/>
      <x:c r="B87" s="57"/>
      <x:c r="C87" s="49"/>
      <x:c r="D87" s="49"/>
      <x:c r="E87" s="49"/>
      <x:c r="F87" s="49"/>
      <x:c r="G87" s="61"/>
      <x:c r="H87" s="61"/>
      <x:c r="I87" s="61"/>
      <x:c r="J87" s="71"/>
      <x:c r="K87" s="71"/>
      <x:c r="L87" s="72" t="str">
        <x:f>IF(OR(G87="",H87=""),"",ROUND((G87+2*H87)/3,0))</x:f>
      </x:c>
      <x:c r="M87" s="72" t="str">
        <x:f>IF(OR(G87="",H87=""),"",G87-H87)</x:f>
      </x:c>
      <x:c r="N87" s="73" t="str">
        <x:f>IF(OR(G87="",H87=""),"",IF(OR(G87&gt;'Configuración'!$B$15,H87&gt;'Configuración'!$B$16),"Hipertensión grave",IF(OR(G87&lt;'Configuración'!$B$17,H87&lt;'Configuración'!$B$18),"Lectura baja",IF(OR(G87&gt;='Configuración'!$B$13,H87&gt;='Configuración'!$B$14),"Hipertensión etapa 2",IF(OR(G87&gt;='Configuración'!$B$11,H87&gt;='Configuración'!$B$12),"Hipertensión etapa 1",IF(AND(G87&gt;='Configuración'!$B$9,G87&lt;='Configuración'!$B$10,H87&lt;='Configuración'!$B$8),"Elevada","Normal"))))))</x:f>
      </x:c>
      <x:c r="O87" s="73" t="str">
        <x:f>IF(N87="","",IF(N87="Hipertensión grave",IF(J87="Sí","Llama al número local de emergencias","Repite tras 1 min y contacta con un profesional"),IF(N87="Lectura baja",IF(J87="Sí","Contacta con un profesional","Registra síntomas y consulta si persiste"),"Registra y revisa la tendencia")))</x:f>
      </x:c>
      <x:c r="P87" s="66" t="str">
        <x:f>IF(OR(A87="",B87=""),"",A87+B87)</x:f>
      </x:c>
    </x:row>
    <x:row r="88" ht="30" customHeight="1">
      <x:c r="A88" s="54"/>
      <x:c r="B88" s="57"/>
      <x:c r="C88" s="49"/>
      <x:c r="D88" s="49"/>
      <x:c r="E88" s="49"/>
      <x:c r="F88" s="49"/>
      <x:c r="G88" s="61"/>
      <x:c r="H88" s="61"/>
      <x:c r="I88" s="61"/>
      <x:c r="J88" s="71"/>
      <x:c r="K88" s="71"/>
      <x:c r="L88" s="72" t="str">
        <x:f>IF(OR(G88="",H88=""),"",ROUND((G88+2*H88)/3,0))</x:f>
      </x:c>
      <x:c r="M88" s="72" t="str">
        <x:f>IF(OR(G88="",H88=""),"",G88-H88)</x:f>
      </x:c>
      <x:c r="N88" s="73" t="str">
        <x:f>IF(OR(G88="",H88=""),"",IF(OR(G88&gt;'Configuración'!$B$15,H88&gt;'Configuración'!$B$16),"Hipertensión grave",IF(OR(G88&lt;'Configuración'!$B$17,H88&lt;'Configuración'!$B$18),"Lectura baja",IF(OR(G88&gt;='Configuración'!$B$13,H88&gt;='Configuración'!$B$14),"Hipertensión etapa 2",IF(OR(G88&gt;='Configuración'!$B$11,H88&gt;='Configuración'!$B$12),"Hipertensión etapa 1",IF(AND(G88&gt;='Configuración'!$B$9,G88&lt;='Configuración'!$B$10,H88&lt;='Configuración'!$B$8),"Elevada","Normal"))))))</x:f>
      </x:c>
      <x:c r="O88" s="73" t="str">
        <x:f>IF(N88="","",IF(N88="Hipertensión grave",IF(J88="Sí","Llama al número local de emergencias","Repite tras 1 min y contacta con un profesional"),IF(N88="Lectura baja",IF(J88="Sí","Contacta con un profesional","Registra síntomas y consulta si persiste"),"Registra y revisa la tendencia")))</x:f>
      </x:c>
      <x:c r="P88" s="66" t="str">
        <x:f>IF(OR(A88="",B88=""),"",A88+B88)</x:f>
      </x:c>
    </x:row>
    <x:row r="89" ht="30" customHeight="1">
      <x:c r="A89" s="54"/>
      <x:c r="B89" s="57"/>
      <x:c r="C89" s="49"/>
      <x:c r="D89" s="49"/>
      <x:c r="E89" s="49"/>
      <x:c r="F89" s="49"/>
      <x:c r="G89" s="61"/>
      <x:c r="H89" s="61"/>
      <x:c r="I89" s="61"/>
      <x:c r="J89" s="71"/>
      <x:c r="K89" s="71"/>
      <x:c r="L89" s="72" t="str">
        <x:f>IF(OR(G89="",H89=""),"",ROUND((G89+2*H89)/3,0))</x:f>
      </x:c>
      <x:c r="M89" s="72" t="str">
        <x:f>IF(OR(G89="",H89=""),"",G89-H89)</x:f>
      </x:c>
      <x:c r="N89" s="73" t="str">
        <x:f>IF(OR(G89="",H89=""),"",IF(OR(G89&gt;'Configuración'!$B$15,H89&gt;'Configuración'!$B$16),"Hipertensión grave",IF(OR(G89&lt;'Configuración'!$B$17,H89&lt;'Configuración'!$B$18),"Lectura baja",IF(OR(G89&gt;='Configuración'!$B$13,H89&gt;='Configuración'!$B$14),"Hipertensión etapa 2",IF(OR(G89&gt;='Configuración'!$B$11,H89&gt;='Configuración'!$B$12),"Hipertensión etapa 1",IF(AND(G89&gt;='Configuración'!$B$9,G89&lt;='Configuración'!$B$10,H89&lt;='Configuración'!$B$8),"Elevada","Normal"))))))</x:f>
      </x:c>
      <x:c r="O89" s="73" t="str">
        <x:f>IF(N89="","",IF(N89="Hipertensión grave",IF(J89="Sí","Llama al número local de emergencias","Repite tras 1 min y contacta con un profesional"),IF(N89="Lectura baja",IF(J89="Sí","Contacta con un profesional","Registra síntomas y consulta si persiste"),"Registra y revisa la tendencia")))</x:f>
      </x:c>
      <x:c r="P89" s="66" t="str">
        <x:f>IF(OR(A89="",B89=""),"",A89+B89)</x:f>
      </x:c>
    </x:row>
    <x:row r="90" ht="30" customHeight="1">
      <x:c r="A90" s="54"/>
      <x:c r="B90" s="57"/>
      <x:c r="C90" s="49"/>
      <x:c r="D90" s="49"/>
      <x:c r="E90" s="49"/>
      <x:c r="F90" s="49"/>
      <x:c r="G90" s="61"/>
      <x:c r="H90" s="61"/>
      <x:c r="I90" s="61"/>
      <x:c r="J90" s="71"/>
      <x:c r="K90" s="71"/>
      <x:c r="L90" s="72" t="str">
        <x:f>IF(OR(G90="",H90=""),"",ROUND((G90+2*H90)/3,0))</x:f>
      </x:c>
      <x:c r="M90" s="72" t="str">
        <x:f>IF(OR(G90="",H90=""),"",G90-H90)</x:f>
      </x:c>
      <x:c r="N90" s="73" t="str">
        <x:f>IF(OR(G90="",H90=""),"",IF(OR(G90&gt;'Configuración'!$B$15,H90&gt;'Configuración'!$B$16),"Hipertensión grave",IF(OR(G90&lt;'Configuración'!$B$17,H90&lt;'Configuración'!$B$18),"Lectura baja",IF(OR(G90&gt;='Configuración'!$B$13,H90&gt;='Configuración'!$B$14),"Hipertensión etapa 2",IF(OR(G90&gt;='Configuración'!$B$11,H90&gt;='Configuración'!$B$12),"Hipertensión etapa 1",IF(AND(G90&gt;='Configuración'!$B$9,G90&lt;='Configuración'!$B$10,H90&lt;='Configuración'!$B$8),"Elevada","Normal"))))))</x:f>
      </x:c>
      <x:c r="O90" s="73" t="str">
        <x:f>IF(N90="","",IF(N90="Hipertensión grave",IF(J90="Sí","Llama al número local de emergencias","Repite tras 1 min y contacta con un profesional"),IF(N90="Lectura baja",IF(J90="Sí","Contacta con un profesional","Registra síntomas y consulta si persiste"),"Registra y revisa la tendencia")))</x:f>
      </x:c>
      <x:c r="P90" s="66" t="str">
        <x:f>IF(OR(A90="",B90=""),"",A90+B90)</x:f>
      </x:c>
    </x:row>
    <x:row r="91" ht="30" customHeight="1">
      <x:c r="A91" s="54"/>
      <x:c r="B91" s="57"/>
      <x:c r="C91" s="49"/>
      <x:c r="D91" s="49"/>
      <x:c r="E91" s="49"/>
      <x:c r="F91" s="49"/>
      <x:c r="G91" s="61"/>
      <x:c r="H91" s="61"/>
      <x:c r="I91" s="61"/>
      <x:c r="J91" s="71"/>
      <x:c r="K91" s="71"/>
      <x:c r="L91" s="72" t="str">
        <x:f>IF(OR(G91="",H91=""),"",ROUND((G91+2*H91)/3,0))</x:f>
      </x:c>
      <x:c r="M91" s="72" t="str">
        <x:f>IF(OR(G91="",H91=""),"",G91-H91)</x:f>
      </x:c>
      <x:c r="N91" s="73" t="str">
        <x:f>IF(OR(G91="",H91=""),"",IF(OR(G91&gt;'Configuración'!$B$15,H91&gt;'Configuración'!$B$16),"Hipertensión grave",IF(OR(G91&lt;'Configuración'!$B$17,H91&lt;'Configuración'!$B$18),"Lectura baja",IF(OR(G91&gt;='Configuración'!$B$13,H91&gt;='Configuración'!$B$14),"Hipertensión etapa 2",IF(OR(G91&gt;='Configuración'!$B$11,H91&gt;='Configuración'!$B$12),"Hipertensión etapa 1",IF(AND(G91&gt;='Configuración'!$B$9,G91&lt;='Configuración'!$B$10,H91&lt;='Configuración'!$B$8),"Elevada","Normal"))))))</x:f>
      </x:c>
      <x:c r="O91" s="73" t="str">
        <x:f>IF(N91="","",IF(N91="Hipertensión grave",IF(J91="Sí","Llama al número local de emergencias","Repite tras 1 min y contacta con un profesional"),IF(N91="Lectura baja",IF(J91="Sí","Contacta con un profesional","Registra síntomas y consulta si persiste"),"Registra y revisa la tendencia")))</x:f>
      </x:c>
      <x:c r="P91" s="66" t="str">
        <x:f>IF(OR(A91="",B91=""),"",A91+B91)</x:f>
      </x:c>
    </x:row>
    <x:row r="92" ht="30" customHeight="1">
      <x:c r="A92" s="54"/>
      <x:c r="B92" s="57"/>
      <x:c r="C92" s="49"/>
      <x:c r="D92" s="49"/>
      <x:c r="E92" s="49"/>
      <x:c r="F92" s="49"/>
      <x:c r="G92" s="61"/>
      <x:c r="H92" s="61"/>
      <x:c r="I92" s="61"/>
      <x:c r="J92" s="71"/>
      <x:c r="K92" s="71"/>
      <x:c r="L92" s="72" t="str">
        <x:f>IF(OR(G92="",H92=""),"",ROUND((G92+2*H92)/3,0))</x:f>
      </x:c>
      <x:c r="M92" s="72" t="str">
        <x:f>IF(OR(G92="",H92=""),"",G92-H92)</x:f>
      </x:c>
      <x:c r="N92" s="73" t="str">
        <x:f>IF(OR(G92="",H92=""),"",IF(OR(G92&gt;'Configuración'!$B$15,H92&gt;'Configuración'!$B$16),"Hipertensión grave",IF(OR(G92&lt;'Configuración'!$B$17,H92&lt;'Configuración'!$B$18),"Lectura baja",IF(OR(G92&gt;='Configuración'!$B$13,H92&gt;='Configuración'!$B$14),"Hipertensión etapa 2",IF(OR(G92&gt;='Configuración'!$B$11,H92&gt;='Configuración'!$B$12),"Hipertensión etapa 1",IF(AND(G92&gt;='Configuración'!$B$9,G92&lt;='Configuración'!$B$10,H92&lt;='Configuración'!$B$8),"Elevada","Normal"))))))</x:f>
      </x:c>
      <x:c r="O92" s="73" t="str">
        <x:f>IF(N92="","",IF(N92="Hipertensión grave",IF(J92="Sí","Llama al número local de emergencias","Repite tras 1 min y contacta con un profesional"),IF(N92="Lectura baja",IF(J92="Sí","Contacta con un profesional","Registra síntomas y consulta si persiste"),"Registra y revisa la tendencia")))</x:f>
      </x:c>
      <x:c r="P92" s="66" t="str">
        <x:f>IF(OR(A92="",B92=""),"",A92+B92)</x:f>
      </x:c>
    </x:row>
    <x:row r="93" ht="30" customHeight="1">
      <x:c r="A93" s="54"/>
      <x:c r="B93" s="57"/>
      <x:c r="C93" s="49"/>
      <x:c r="D93" s="49"/>
      <x:c r="E93" s="49"/>
      <x:c r="F93" s="49"/>
      <x:c r="G93" s="61"/>
      <x:c r="H93" s="61"/>
      <x:c r="I93" s="61"/>
      <x:c r="J93" s="71"/>
      <x:c r="K93" s="71"/>
      <x:c r="L93" s="72" t="str">
        <x:f>IF(OR(G93="",H93=""),"",ROUND((G93+2*H93)/3,0))</x:f>
      </x:c>
      <x:c r="M93" s="72" t="str">
        <x:f>IF(OR(G93="",H93=""),"",G93-H93)</x:f>
      </x:c>
      <x:c r="N93" s="73" t="str">
        <x:f>IF(OR(G93="",H93=""),"",IF(OR(G93&gt;'Configuración'!$B$15,H93&gt;'Configuración'!$B$16),"Hipertensión grave",IF(OR(G93&lt;'Configuración'!$B$17,H93&lt;'Configuración'!$B$18),"Lectura baja",IF(OR(G93&gt;='Configuración'!$B$13,H93&gt;='Configuración'!$B$14),"Hipertensión etapa 2",IF(OR(G93&gt;='Configuración'!$B$11,H93&gt;='Configuración'!$B$12),"Hipertensión etapa 1",IF(AND(G93&gt;='Configuración'!$B$9,G93&lt;='Configuración'!$B$10,H93&lt;='Configuración'!$B$8),"Elevada","Normal"))))))</x:f>
      </x:c>
      <x:c r="O93" s="73" t="str">
        <x:f>IF(N93="","",IF(N93="Hipertensión grave",IF(J93="Sí","Llama al número local de emergencias","Repite tras 1 min y contacta con un profesional"),IF(N93="Lectura baja",IF(J93="Sí","Contacta con un profesional","Registra síntomas y consulta si persiste"),"Registra y revisa la tendencia")))</x:f>
      </x:c>
      <x:c r="P93" s="66" t="str">
        <x:f>IF(OR(A93="",B93=""),"",A93+B93)</x:f>
      </x:c>
    </x:row>
    <x:row r="94" ht="30" customHeight="1">
      <x:c r="A94" s="54"/>
      <x:c r="B94" s="57"/>
      <x:c r="C94" s="49"/>
      <x:c r="D94" s="49"/>
      <x:c r="E94" s="49"/>
      <x:c r="F94" s="49"/>
      <x:c r="G94" s="61"/>
      <x:c r="H94" s="61"/>
      <x:c r="I94" s="61"/>
      <x:c r="J94" s="71"/>
      <x:c r="K94" s="71"/>
      <x:c r="L94" s="72" t="str">
        <x:f>IF(OR(G94="",H94=""),"",ROUND((G94+2*H94)/3,0))</x:f>
      </x:c>
      <x:c r="M94" s="72" t="str">
        <x:f>IF(OR(G94="",H94=""),"",G94-H94)</x:f>
      </x:c>
      <x:c r="N94" s="73" t="str">
        <x:f>IF(OR(G94="",H94=""),"",IF(OR(G94&gt;'Configuración'!$B$15,H94&gt;'Configuración'!$B$16),"Hipertensión grave",IF(OR(G94&lt;'Configuración'!$B$17,H94&lt;'Configuración'!$B$18),"Lectura baja",IF(OR(G94&gt;='Configuración'!$B$13,H94&gt;='Configuración'!$B$14),"Hipertensión etapa 2",IF(OR(G94&gt;='Configuración'!$B$11,H94&gt;='Configuración'!$B$12),"Hipertensión etapa 1",IF(AND(G94&gt;='Configuración'!$B$9,G94&lt;='Configuración'!$B$10,H94&lt;='Configuración'!$B$8),"Elevada","Normal"))))))</x:f>
      </x:c>
      <x:c r="O94" s="73" t="str">
        <x:f>IF(N94="","",IF(N94="Hipertensión grave",IF(J94="Sí","Llama al número local de emergencias","Repite tras 1 min y contacta con un profesional"),IF(N94="Lectura baja",IF(J94="Sí","Contacta con un profesional","Registra síntomas y consulta si persiste"),"Registra y revisa la tendencia")))</x:f>
      </x:c>
      <x:c r="P94" s="66" t="str">
        <x:f>IF(OR(A94="",B94=""),"",A94+B94)</x:f>
      </x:c>
    </x:row>
    <x:row r="95" ht="30" customHeight="1">
      <x:c r="A95" s="54"/>
      <x:c r="B95" s="57"/>
      <x:c r="C95" s="49"/>
      <x:c r="D95" s="49"/>
      <x:c r="E95" s="49"/>
      <x:c r="F95" s="49"/>
      <x:c r="G95" s="61"/>
      <x:c r="H95" s="61"/>
      <x:c r="I95" s="61"/>
      <x:c r="J95" s="71"/>
      <x:c r="K95" s="71"/>
      <x:c r="L95" s="72" t="str">
        <x:f>IF(OR(G95="",H95=""),"",ROUND((G95+2*H95)/3,0))</x:f>
      </x:c>
      <x:c r="M95" s="72" t="str">
        <x:f>IF(OR(G95="",H95=""),"",G95-H95)</x:f>
      </x:c>
      <x:c r="N95" s="73" t="str">
        <x:f>IF(OR(G95="",H95=""),"",IF(OR(G95&gt;'Configuración'!$B$15,H95&gt;'Configuración'!$B$16),"Hipertensión grave",IF(OR(G95&lt;'Configuración'!$B$17,H95&lt;'Configuración'!$B$18),"Lectura baja",IF(OR(G95&gt;='Configuración'!$B$13,H95&gt;='Configuración'!$B$14),"Hipertensión etapa 2",IF(OR(G95&gt;='Configuración'!$B$11,H95&gt;='Configuración'!$B$12),"Hipertensión etapa 1",IF(AND(G95&gt;='Configuración'!$B$9,G95&lt;='Configuración'!$B$10,H95&lt;='Configuración'!$B$8),"Elevada","Normal"))))))</x:f>
      </x:c>
      <x:c r="O95" s="73" t="str">
        <x:f>IF(N95="","",IF(N95="Hipertensión grave",IF(J95="Sí","Llama al número local de emergencias","Repite tras 1 min y contacta con un profesional"),IF(N95="Lectura baja",IF(J95="Sí","Contacta con un profesional","Registra síntomas y consulta si persiste"),"Registra y revisa la tendencia")))</x:f>
      </x:c>
      <x:c r="P95" s="66" t="str">
        <x:f>IF(OR(A95="",B95=""),"",A95+B95)</x:f>
      </x:c>
    </x:row>
    <x:row r="96" ht="30" customHeight="1">
      <x:c r="A96" s="54"/>
      <x:c r="B96" s="57"/>
      <x:c r="C96" s="49"/>
      <x:c r="D96" s="49"/>
      <x:c r="E96" s="49"/>
      <x:c r="F96" s="49"/>
      <x:c r="G96" s="61"/>
      <x:c r="H96" s="61"/>
      <x:c r="I96" s="61"/>
      <x:c r="J96" s="71"/>
      <x:c r="K96" s="71"/>
      <x:c r="L96" s="72" t="str">
        <x:f>IF(OR(G96="",H96=""),"",ROUND((G96+2*H96)/3,0))</x:f>
      </x:c>
      <x:c r="M96" s="72" t="str">
        <x:f>IF(OR(G96="",H96=""),"",G96-H96)</x:f>
      </x:c>
      <x:c r="N96" s="73" t="str">
        <x:f>IF(OR(G96="",H96=""),"",IF(OR(G96&gt;'Configuración'!$B$15,H96&gt;'Configuración'!$B$16),"Hipertensión grave",IF(OR(G96&lt;'Configuración'!$B$17,H96&lt;'Configuración'!$B$18),"Lectura baja",IF(OR(G96&gt;='Configuración'!$B$13,H96&gt;='Configuración'!$B$14),"Hipertensión etapa 2",IF(OR(G96&gt;='Configuración'!$B$11,H96&gt;='Configuración'!$B$12),"Hipertensión etapa 1",IF(AND(G96&gt;='Configuración'!$B$9,G96&lt;='Configuración'!$B$10,H96&lt;='Configuración'!$B$8),"Elevada","Normal"))))))</x:f>
      </x:c>
      <x:c r="O96" s="73" t="str">
        <x:f>IF(N96="","",IF(N96="Hipertensión grave",IF(J96="Sí","Llama al número local de emergencias","Repite tras 1 min y contacta con un profesional"),IF(N96="Lectura baja",IF(J96="Sí","Contacta con un profesional","Registra síntomas y consulta si persiste"),"Registra y revisa la tendencia")))</x:f>
      </x:c>
      <x:c r="P96" s="66" t="str">
        <x:f>IF(OR(A96="",B96=""),"",A96+B96)</x:f>
      </x:c>
    </x:row>
    <x:row r="97" ht="30" customHeight="1">
      <x:c r="A97" s="54"/>
      <x:c r="B97" s="57"/>
      <x:c r="C97" s="49"/>
      <x:c r="D97" s="49"/>
      <x:c r="E97" s="49"/>
      <x:c r="F97" s="49"/>
      <x:c r="G97" s="61"/>
      <x:c r="H97" s="61"/>
      <x:c r="I97" s="61"/>
      <x:c r="J97" s="71"/>
      <x:c r="K97" s="71"/>
      <x:c r="L97" s="72" t="str">
        <x:f>IF(OR(G97="",H97=""),"",ROUND((G97+2*H97)/3,0))</x:f>
      </x:c>
      <x:c r="M97" s="72" t="str">
        <x:f>IF(OR(G97="",H97=""),"",G97-H97)</x:f>
      </x:c>
      <x:c r="N97" s="73" t="str">
        <x:f>IF(OR(G97="",H97=""),"",IF(OR(G97&gt;'Configuración'!$B$15,H97&gt;'Configuración'!$B$16),"Hipertensión grave",IF(OR(G97&lt;'Configuración'!$B$17,H97&lt;'Configuración'!$B$18),"Lectura baja",IF(OR(G97&gt;='Configuración'!$B$13,H97&gt;='Configuración'!$B$14),"Hipertensión etapa 2",IF(OR(G97&gt;='Configuración'!$B$11,H97&gt;='Configuración'!$B$12),"Hipertensión etapa 1",IF(AND(G97&gt;='Configuración'!$B$9,G97&lt;='Configuración'!$B$10,H97&lt;='Configuración'!$B$8),"Elevada","Normal"))))))</x:f>
      </x:c>
      <x:c r="O97" s="73" t="str">
        <x:f>IF(N97="","",IF(N97="Hipertensión grave",IF(J97="Sí","Llama al número local de emergencias","Repite tras 1 min y contacta con un profesional"),IF(N97="Lectura baja",IF(J97="Sí","Contacta con un profesional","Registra síntomas y consulta si persiste"),"Registra y revisa la tendencia")))</x:f>
      </x:c>
      <x:c r="P97" s="66" t="str">
        <x:f>IF(OR(A97="",B97=""),"",A97+B97)</x:f>
      </x:c>
    </x:row>
    <x:row r="98" ht="30" customHeight="1">
      <x:c r="A98" s="54"/>
      <x:c r="B98" s="57"/>
      <x:c r="C98" s="49"/>
      <x:c r="D98" s="49"/>
      <x:c r="E98" s="49"/>
      <x:c r="F98" s="49"/>
      <x:c r="G98" s="61"/>
      <x:c r="H98" s="61"/>
      <x:c r="I98" s="61"/>
      <x:c r="J98" s="71"/>
      <x:c r="K98" s="71"/>
      <x:c r="L98" s="72" t="str">
        <x:f>IF(OR(G98="",H98=""),"",ROUND((G98+2*H98)/3,0))</x:f>
      </x:c>
      <x:c r="M98" s="72" t="str">
        <x:f>IF(OR(G98="",H98=""),"",G98-H98)</x:f>
      </x:c>
      <x:c r="N98" s="73" t="str">
        <x:f>IF(OR(G98="",H98=""),"",IF(OR(G98&gt;'Configuración'!$B$15,H98&gt;'Configuración'!$B$16),"Hipertensión grave",IF(OR(G98&lt;'Configuración'!$B$17,H98&lt;'Configuración'!$B$18),"Lectura baja",IF(OR(G98&gt;='Configuración'!$B$13,H98&gt;='Configuración'!$B$14),"Hipertensión etapa 2",IF(OR(G98&gt;='Configuración'!$B$11,H98&gt;='Configuración'!$B$12),"Hipertensión etapa 1",IF(AND(G98&gt;='Configuración'!$B$9,G98&lt;='Configuración'!$B$10,H98&lt;='Configuración'!$B$8),"Elevada","Normal"))))))</x:f>
      </x:c>
      <x:c r="O98" s="73" t="str">
        <x:f>IF(N98="","",IF(N98="Hipertensión grave",IF(J98="Sí","Llama al número local de emergencias","Repite tras 1 min y contacta con un profesional"),IF(N98="Lectura baja",IF(J98="Sí","Contacta con un profesional","Registra síntomas y consulta si persiste"),"Registra y revisa la tendencia")))</x:f>
      </x:c>
      <x:c r="P98" s="66" t="str">
        <x:f>IF(OR(A98="",B98=""),"",A98+B98)</x:f>
      </x:c>
    </x:row>
    <x:row r="99" ht="30" customHeight="1">
      <x:c r="A99" s="54"/>
      <x:c r="B99" s="57"/>
      <x:c r="C99" s="49"/>
      <x:c r="D99" s="49"/>
      <x:c r="E99" s="49"/>
      <x:c r="F99" s="49"/>
      <x:c r="G99" s="61"/>
      <x:c r="H99" s="61"/>
      <x:c r="I99" s="61"/>
      <x:c r="J99" s="71"/>
      <x:c r="K99" s="71"/>
      <x:c r="L99" s="72" t="str">
        <x:f>IF(OR(G99="",H99=""),"",ROUND((G99+2*H99)/3,0))</x:f>
      </x:c>
      <x:c r="M99" s="72" t="str">
        <x:f>IF(OR(G99="",H99=""),"",G99-H99)</x:f>
      </x:c>
      <x:c r="N99" s="73" t="str">
        <x:f>IF(OR(G99="",H99=""),"",IF(OR(G99&gt;'Configuración'!$B$15,H99&gt;'Configuración'!$B$16),"Hipertensión grave",IF(OR(G99&lt;'Configuración'!$B$17,H99&lt;'Configuración'!$B$18),"Lectura baja",IF(OR(G99&gt;='Configuración'!$B$13,H99&gt;='Configuración'!$B$14),"Hipertensión etapa 2",IF(OR(G99&gt;='Configuración'!$B$11,H99&gt;='Configuración'!$B$12),"Hipertensión etapa 1",IF(AND(G99&gt;='Configuración'!$B$9,G99&lt;='Configuración'!$B$10,H99&lt;='Configuración'!$B$8),"Elevada","Normal"))))))</x:f>
      </x:c>
      <x:c r="O99" s="73" t="str">
        <x:f>IF(N99="","",IF(N99="Hipertensión grave",IF(J99="Sí","Llama al número local de emergencias","Repite tras 1 min y contacta con un profesional"),IF(N99="Lectura baja",IF(J99="Sí","Contacta con un profesional","Registra síntomas y consulta si persiste"),"Registra y revisa la tendencia")))</x:f>
      </x:c>
      <x:c r="P99" s="66" t="str">
        <x:f>IF(OR(A99="",B99=""),"",A99+B99)</x:f>
      </x:c>
    </x:row>
    <x:row r="100" ht="30" customHeight="1">
      <x:c r="A100" s="54"/>
      <x:c r="B100" s="57"/>
      <x:c r="C100" s="49"/>
      <x:c r="D100" s="49"/>
      <x:c r="E100" s="49"/>
      <x:c r="F100" s="49"/>
      <x:c r="G100" s="61"/>
      <x:c r="H100" s="61"/>
      <x:c r="I100" s="61"/>
      <x:c r="J100" s="71"/>
      <x:c r="K100" s="71"/>
      <x:c r="L100" s="72" t="str">
        <x:f>IF(OR(G100="",H100=""),"",ROUND((G100+2*H100)/3,0))</x:f>
      </x:c>
      <x:c r="M100" s="72" t="str">
        <x:f>IF(OR(G100="",H100=""),"",G100-H100)</x:f>
      </x:c>
      <x:c r="N100" s="73" t="str">
        <x:f>IF(OR(G100="",H100=""),"",IF(OR(G100&gt;'Configuración'!$B$15,H100&gt;'Configuración'!$B$16),"Hipertensión grave",IF(OR(G100&lt;'Configuración'!$B$17,H100&lt;'Configuración'!$B$18),"Lectura baja",IF(OR(G100&gt;='Configuración'!$B$13,H100&gt;='Configuración'!$B$14),"Hipertensión etapa 2",IF(OR(G100&gt;='Configuración'!$B$11,H100&gt;='Configuración'!$B$12),"Hipertensión etapa 1",IF(AND(G100&gt;='Configuración'!$B$9,G100&lt;='Configuración'!$B$10,H100&lt;='Configuración'!$B$8),"Elevada","Normal"))))))</x:f>
      </x:c>
      <x:c r="O100" s="73" t="str">
        <x:f>IF(N100="","",IF(N100="Hipertensión grave",IF(J100="Sí","Llama al número local de emergencias","Repite tras 1 min y contacta con un profesional"),IF(N100="Lectura baja",IF(J100="Sí","Contacta con un profesional","Registra síntomas y consulta si persiste"),"Registra y revisa la tendencia")))</x:f>
      </x:c>
      <x:c r="P100" s="66" t="str">
        <x:f>IF(OR(A100="",B100=""),"",A100+B100)</x:f>
      </x:c>
    </x:row>
    <x:row r="101" ht="30" customHeight="1">
      <x:c r="A101" s="54"/>
      <x:c r="B101" s="57"/>
      <x:c r="C101" s="49"/>
      <x:c r="D101" s="49"/>
      <x:c r="E101" s="49"/>
      <x:c r="F101" s="49"/>
      <x:c r="G101" s="61"/>
      <x:c r="H101" s="61"/>
      <x:c r="I101" s="61"/>
      <x:c r="J101" s="71"/>
      <x:c r="K101" s="71"/>
      <x:c r="L101" s="72" t="str">
        <x:f>IF(OR(G101="",H101=""),"",ROUND((G101+2*H101)/3,0))</x:f>
      </x:c>
      <x:c r="M101" s="72" t="str">
        <x:f>IF(OR(G101="",H101=""),"",G101-H101)</x:f>
      </x:c>
      <x:c r="N101" s="73" t="str">
        <x:f>IF(OR(G101="",H101=""),"",IF(OR(G101&gt;'Configuración'!$B$15,H101&gt;'Configuración'!$B$16),"Hipertensión grave",IF(OR(G101&lt;'Configuración'!$B$17,H101&lt;'Configuración'!$B$18),"Lectura baja",IF(OR(G101&gt;='Configuración'!$B$13,H101&gt;='Configuración'!$B$14),"Hipertensión etapa 2",IF(OR(G101&gt;='Configuración'!$B$11,H101&gt;='Configuración'!$B$12),"Hipertensión etapa 1",IF(AND(G101&gt;='Configuración'!$B$9,G101&lt;='Configuración'!$B$10,H101&lt;='Configuración'!$B$8),"Elevada","Normal"))))))</x:f>
      </x:c>
      <x:c r="O101" s="73" t="str">
        <x:f>IF(N101="","",IF(N101="Hipertensión grave",IF(J101="Sí","Llama al número local de emergencias","Repite tras 1 min y contacta con un profesional"),IF(N101="Lectura baja",IF(J101="Sí","Contacta con un profesional","Registra síntomas y consulta si persiste"),"Registra y revisa la tendencia")))</x:f>
      </x:c>
      <x:c r="P101" s="66" t="str">
        <x:f>IF(OR(A101="",B101=""),"",A101+B101)</x:f>
      </x:c>
    </x:row>
    <x:row r="102" ht="30" customHeight="1">
      <x:c r="A102" s="54"/>
      <x:c r="B102" s="57"/>
      <x:c r="C102" s="49"/>
      <x:c r="D102" s="49"/>
      <x:c r="E102" s="49"/>
      <x:c r="F102" s="49"/>
      <x:c r="G102" s="61"/>
      <x:c r="H102" s="61"/>
      <x:c r="I102" s="61"/>
      <x:c r="J102" s="71"/>
      <x:c r="K102" s="71"/>
      <x:c r="L102" s="72" t="str">
        <x:f>IF(OR(G102="",H102=""),"",ROUND((G102+2*H102)/3,0))</x:f>
      </x:c>
      <x:c r="M102" s="72" t="str">
        <x:f>IF(OR(G102="",H102=""),"",G102-H102)</x:f>
      </x:c>
      <x:c r="N102" s="73" t="str">
        <x:f>IF(OR(G102="",H102=""),"",IF(OR(G102&gt;'Configuración'!$B$15,H102&gt;'Configuración'!$B$16),"Hipertensión grave",IF(OR(G102&lt;'Configuración'!$B$17,H102&lt;'Configuración'!$B$18),"Lectura baja",IF(OR(G102&gt;='Configuración'!$B$13,H102&gt;='Configuración'!$B$14),"Hipertensión etapa 2",IF(OR(G102&gt;='Configuración'!$B$11,H102&gt;='Configuración'!$B$12),"Hipertensión etapa 1",IF(AND(G102&gt;='Configuración'!$B$9,G102&lt;='Configuración'!$B$10,H102&lt;='Configuración'!$B$8),"Elevada","Normal"))))))</x:f>
      </x:c>
      <x:c r="O102" s="73" t="str">
        <x:f>IF(N102="","",IF(N102="Hipertensión grave",IF(J102="Sí","Llama al número local de emergencias","Repite tras 1 min y contacta con un profesional"),IF(N102="Lectura baja",IF(J102="Sí","Contacta con un profesional","Registra síntomas y consulta si persiste"),"Registra y revisa la tendencia")))</x:f>
      </x:c>
      <x:c r="P102" s="66" t="str">
        <x:f>IF(OR(A102="",B102=""),"",A102+B102)</x:f>
      </x:c>
    </x:row>
    <x:row r="103" ht="30" customHeight="1">
      <x:c r="A103" s="54"/>
      <x:c r="B103" s="57"/>
      <x:c r="C103" s="49"/>
      <x:c r="D103" s="49"/>
      <x:c r="E103" s="49"/>
      <x:c r="F103" s="49"/>
      <x:c r="G103" s="61"/>
      <x:c r="H103" s="61"/>
      <x:c r="I103" s="61"/>
      <x:c r="J103" s="71"/>
      <x:c r="K103" s="71"/>
      <x:c r="L103" s="72" t="str">
        <x:f>IF(OR(G103="",H103=""),"",ROUND((G103+2*H103)/3,0))</x:f>
      </x:c>
      <x:c r="M103" s="72" t="str">
        <x:f>IF(OR(G103="",H103=""),"",G103-H103)</x:f>
      </x:c>
      <x:c r="N103" s="73" t="str">
        <x:f>IF(OR(G103="",H103=""),"",IF(OR(G103&gt;'Configuración'!$B$15,H103&gt;'Configuración'!$B$16),"Hipertensión grave",IF(OR(G103&lt;'Configuración'!$B$17,H103&lt;'Configuración'!$B$18),"Lectura baja",IF(OR(G103&gt;='Configuración'!$B$13,H103&gt;='Configuración'!$B$14),"Hipertensión etapa 2",IF(OR(G103&gt;='Configuración'!$B$11,H103&gt;='Configuración'!$B$12),"Hipertensión etapa 1",IF(AND(G103&gt;='Configuración'!$B$9,G103&lt;='Configuración'!$B$10,H103&lt;='Configuración'!$B$8),"Elevada","Normal"))))))</x:f>
      </x:c>
      <x:c r="O103" s="73" t="str">
        <x:f>IF(N103="","",IF(N103="Hipertensión grave",IF(J103="Sí","Llama al número local de emergencias","Repite tras 1 min y contacta con un profesional"),IF(N103="Lectura baja",IF(J103="Sí","Contacta con un profesional","Registra síntomas y consulta si persiste"),"Registra y revisa la tendencia")))</x:f>
      </x:c>
      <x:c r="P103" s="66" t="str">
        <x:f>IF(OR(A103="",B103=""),"",A103+B103)</x:f>
      </x:c>
    </x:row>
    <x:row r="104" ht="30" customHeight="1">
      <x:c r="A104" s="54"/>
      <x:c r="B104" s="57"/>
      <x:c r="C104" s="49"/>
      <x:c r="D104" s="49"/>
      <x:c r="E104" s="49"/>
      <x:c r="F104" s="49"/>
      <x:c r="G104" s="61"/>
      <x:c r="H104" s="61"/>
      <x:c r="I104" s="61"/>
      <x:c r="J104" s="71"/>
      <x:c r="K104" s="71"/>
      <x:c r="L104" s="72" t="str">
        <x:f>IF(OR(G104="",H104=""),"",ROUND((G104+2*H104)/3,0))</x:f>
      </x:c>
      <x:c r="M104" s="72" t="str">
        <x:f>IF(OR(G104="",H104=""),"",G104-H104)</x:f>
      </x:c>
      <x:c r="N104" s="73" t="str">
        <x:f>IF(OR(G104="",H104=""),"",IF(OR(G104&gt;'Configuración'!$B$15,H104&gt;'Configuración'!$B$16),"Hipertensión grave",IF(OR(G104&lt;'Configuración'!$B$17,H104&lt;'Configuración'!$B$18),"Lectura baja",IF(OR(G104&gt;='Configuración'!$B$13,H104&gt;='Configuración'!$B$14),"Hipertensión etapa 2",IF(OR(G104&gt;='Configuración'!$B$11,H104&gt;='Configuración'!$B$12),"Hipertensión etapa 1",IF(AND(G104&gt;='Configuración'!$B$9,G104&lt;='Configuración'!$B$10,H104&lt;='Configuración'!$B$8),"Elevada","Normal"))))))</x:f>
      </x:c>
      <x:c r="O104" s="73" t="str">
        <x:f>IF(N104="","",IF(N104="Hipertensión grave",IF(J104="Sí","Llama al número local de emergencias","Repite tras 1 min y contacta con un profesional"),IF(N104="Lectura baja",IF(J104="Sí","Contacta con un profesional","Registra síntomas y consulta si persiste"),"Registra y revisa la tendencia")))</x:f>
      </x:c>
      <x:c r="P104" s="66" t="str">
        <x:f>IF(OR(A104="",B104=""),"",A104+B104)</x:f>
      </x:c>
    </x:row>
    <x:row r="105" ht="30" customHeight="1">
      <x:c r="A105" s="54"/>
      <x:c r="B105" s="57"/>
      <x:c r="C105" s="49"/>
      <x:c r="D105" s="49"/>
      <x:c r="E105" s="49"/>
      <x:c r="F105" s="49"/>
      <x:c r="G105" s="61"/>
      <x:c r="H105" s="61"/>
      <x:c r="I105" s="61"/>
      <x:c r="J105" s="71"/>
      <x:c r="K105" s="71"/>
      <x:c r="L105" s="72" t="str">
        <x:f>IF(OR(G105="",H105=""),"",ROUND((G105+2*H105)/3,0))</x:f>
      </x:c>
      <x:c r="M105" s="72" t="str">
        <x:f>IF(OR(G105="",H105=""),"",G105-H105)</x:f>
      </x:c>
      <x:c r="N105" s="73" t="str">
        <x:f>IF(OR(G105="",H105=""),"",IF(OR(G105&gt;'Configuración'!$B$15,H105&gt;'Configuración'!$B$16),"Hipertensión grave",IF(OR(G105&lt;'Configuración'!$B$17,H105&lt;'Configuración'!$B$18),"Lectura baja",IF(OR(G105&gt;='Configuración'!$B$13,H105&gt;='Configuración'!$B$14),"Hipertensión etapa 2",IF(OR(G105&gt;='Configuración'!$B$11,H105&gt;='Configuración'!$B$12),"Hipertensión etapa 1",IF(AND(G105&gt;='Configuración'!$B$9,G105&lt;='Configuración'!$B$10,H105&lt;='Configuración'!$B$8),"Elevada","Normal"))))))</x:f>
      </x:c>
      <x:c r="O105" s="73" t="str">
        <x:f>IF(N105="","",IF(N105="Hipertensión grave",IF(J105="Sí","Llama al número local de emergencias","Repite tras 1 min y contacta con un profesional"),IF(N105="Lectura baja",IF(J105="Sí","Contacta con un profesional","Registra síntomas y consulta si persiste"),"Registra y revisa la tendencia")))</x:f>
      </x:c>
      <x:c r="P105" s="66" t="str">
        <x:f>IF(OR(A105="",B105=""),"",A105+B105)</x:f>
      </x:c>
    </x:row>
    <x:row r="106" ht="30" customHeight="1">
      <x:c r="A106" s="54"/>
      <x:c r="B106" s="57"/>
      <x:c r="C106" s="49"/>
      <x:c r="D106" s="49"/>
      <x:c r="E106" s="49"/>
      <x:c r="F106" s="49"/>
      <x:c r="G106" s="61"/>
      <x:c r="H106" s="61"/>
      <x:c r="I106" s="61"/>
      <x:c r="J106" s="71"/>
      <x:c r="K106" s="71"/>
      <x:c r="L106" s="72" t="str">
        <x:f>IF(OR(G106="",H106=""),"",ROUND((G106+2*H106)/3,0))</x:f>
      </x:c>
      <x:c r="M106" s="72" t="str">
        <x:f>IF(OR(G106="",H106=""),"",G106-H106)</x:f>
      </x:c>
      <x:c r="N106" s="73" t="str">
        <x:f>IF(OR(G106="",H106=""),"",IF(OR(G106&gt;'Configuración'!$B$15,H106&gt;'Configuración'!$B$16),"Hipertensión grave",IF(OR(G106&lt;'Configuración'!$B$17,H106&lt;'Configuración'!$B$18),"Lectura baja",IF(OR(G106&gt;='Configuración'!$B$13,H106&gt;='Configuración'!$B$14),"Hipertensión etapa 2",IF(OR(G106&gt;='Configuración'!$B$11,H106&gt;='Configuración'!$B$12),"Hipertensión etapa 1",IF(AND(G106&gt;='Configuración'!$B$9,G106&lt;='Configuración'!$B$10,H106&lt;='Configuración'!$B$8),"Elevada","Normal"))))))</x:f>
      </x:c>
      <x:c r="O106" s="73" t="str">
        <x:f>IF(N106="","",IF(N106="Hipertensión grave",IF(J106="Sí","Llama al número local de emergencias","Repite tras 1 min y contacta con un profesional"),IF(N106="Lectura baja",IF(J106="Sí","Contacta con un profesional","Registra síntomas y consulta si persiste"),"Registra y revisa la tendencia")))</x:f>
      </x:c>
      <x:c r="P106" s="66" t="str">
        <x:f>IF(OR(A106="",B106=""),"",A106+B106)</x:f>
      </x:c>
    </x:row>
    <x:row r="107" ht="30" customHeight="1">
      <x:c r="A107" s="54"/>
      <x:c r="B107" s="57"/>
      <x:c r="C107" s="49"/>
      <x:c r="D107" s="49"/>
      <x:c r="E107" s="49"/>
      <x:c r="F107" s="49"/>
      <x:c r="G107" s="61"/>
      <x:c r="H107" s="61"/>
      <x:c r="I107" s="61"/>
      <x:c r="J107" s="71"/>
      <x:c r="K107" s="71"/>
      <x:c r="L107" s="72" t="str">
        <x:f>IF(OR(G107="",H107=""),"",ROUND((G107+2*H107)/3,0))</x:f>
      </x:c>
      <x:c r="M107" s="72" t="str">
        <x:f>IF(OR(G107="",H107=""),"",G107-H107)</x:f>
      </x:c>
      <x:c r="N107" s="73" t="str">
        <x:f>IF(OR(G107="",H107=""),"",IF(OR(G107&gt;'Configuración'!$B$15,H107&gt;'Configuración'!$B$16),"Hipertensión grave",IF(OR(G107&lt;'Configuración'!$B$17,H107&lt;'Configuración'!$B$18),"Lectura baja",IF(OR(G107&gt;='Configuración'!$B$13,H107&gt;='Configuración'!$B$14),"Hipertensión etapa 2",IF(OR(G107&gt;='Configuración'!$B$11,H107&gt;='Configuración'!$B$12),"Hipertensión etapa 1",IF(AND(G107&gt;='Configuración'!$B$9,G107&lt;='Configuración'!$B$10,H107&lt;='Configuración'!$B$8),"Elevada","Normal"))))))</x:f>
      </x:c>
      <x:c r="O107" s="73" t="str">
        <x:f>IF(N107="","",IF(N107="Hipertensión grave",IF(J107="Sí","Llama al número local de emergencias","Repite tras 1 min y contacta con un profesional"),IF(N107="Lectura baja",IF(J107="Sí","Contacta con un profesional","Registra síntomas y consulta si persiste"),"Registra y revisa la tendencia")))</x:f>
      </x:c>
      <x:c r="P107" s="66" t="str">
        <x:f>IF(OR(A107="",B107=""),"",A107+B107)</x:f>
      </x:c>
    </x:row>
    <x:row r="108" ht="30" customHeight="1">
      <x:c r="A108" s="54"/>
      <x:c r="B108" s="57"/>
      <x:c r="C108" s="49"/>
      <x:c r="D108" s="49"/>
      <x:c r="E108" s="49"/>
      <x:c r="F108" s="49"/>
      <x:c r="G108" s="61"/>
      <x:c r="H108" s="61"/>
      <x:c r="I108" s="61"/>
      <x:c r="J108" s="71"/>
      <x:c r="K108" s="71"/>
      <x:c r="L108" s="72" t="str">
        <x:f>IF(OR(G108="",H108=""),"",ROUND((G108+2*H108)/3,0))</x:f>
      </x:c>
      <x:c r="M108" s="72" t="str">
        <x:f>IF(OR(G108="",H108=""),"",G108-H108)</x:f>
      </x:c>
      <x:c r="N108" s="73" t="str">
        <x:f>IF(OR(G108="",H108=""),"",IF(OR(G108&gt;'Configuración'!$B$15,H108&gt;'Configuración'!$B$16),"Hipertensión grave",IF(OR(G108&lt;'Configuración'!$B$17,H108&lt;'Configuración'!$B$18),"Lectura baja",IF(OR(G108&gt;='Configuración'!$B$13,H108&gt;='Configuración'!$B$14),"Hipertensión etapa 2",IF(OR(G108&gt;='Configuración'!$B$11,H108&gt;='Configuración'!$B$12),"Hipertensión etapa 1",IF(AND(G108&gt;='Configuración'!$B$9,G108&lt;='Configuración'!$B$10,H108&lt;='Configuración'!$B$8),"Elevada","Normal"))))))</x:f>
      </x:c>
      <x:c r="O108" s="73" t="str">
        <x:f>IF(N108="","",IF(N108="Hipertensión grave",IF(J108="Sí","Llama al número local de emergencias","Repite tras 1 min y contacta con un profesional"),IF(N108="Lectura baja",IF(J108="Sí","Contacta con un profesional","Registra síntomas y consulta si persiste"),"Registra y revisa la tendencia")))</x:f>
      </x:c>
      <x:c r="P108" s="66" t="str">
        <x:f>IF(OR(A108="",B108=""),"",A108+B108)</x:f>
      </x:c>
    </x:row>
    <x:row r="109" ht="30" customHeight="1">
      <x:c r="A109" s="54"/>
      <x:c r="B109" s="57"/>
      <x:c r="C109" s="49"/>
      <x:c r="D109" s="49"/>
      <x:c r="E109" s="49"/>
      <x:c r="F109" s="49"/>
      <x:c r="G109" s="61"/>
      <x:c r="H109" s="61"/>
      <x:c r="I109" s="61"/>
      <x:c r="J109" s="71"/>
      <x:c r="K109" s="71"/>
      <x:c r="L109" s="72" t="str">
        <x:f>IF(OR(G109="",H109=""),"",ROUND((G109+2*H109)/3,0))</x:f>
      </x:c>
      <x:c r="M109" s="72" t="str">
        <x:f>IF(OR(G109="",H109=""),"",G109-H109)</x:f>
      </x:c>
      <x:c r="N109" s="73" t="str">
        <x:f>IF(OR(G109="",H109=""),"",IF(OR(G109&gt;'Configuración'!$B$15,H109&gt;'Configuración'!$B$16),"Hipertensión grave",IF(OR(G109&lt;'Configuración'!$B$17,H109&lt;'Configuración'!$B$18),"Lectura baja",IF(OR(G109&gt;='Configuración'!$B$13,H109&gt;='Configuración'!$B$14),"Hipertensión etapa 2",IF(OR(G109&gt;='Configuración'!$B$11,H109&gt;='Configuración'!$B$12),"Hipertensión etapa 1",IF(AND(G109&gt;='Configuración'!$B$9,G109&lt;='Configuración'!$B$10,H109&lt;='Configuración'!$B$8),"Elevada","Normal"))))))</x:f>
      </x:c>
      <x:c r="O109" s="73" t="str">
        <x:f>IF(N109="","",IF(N109="Hipertensión grave",IF(J109="Sí","Llama al número local de emergencias","Repite tras 1 min y contacta con un profesional"),IF(N109="Lectura baja",IF(J109="Sí","Contacta con un profesional","Registra síntomas y consulta si persiste"),"Registra y revisa la tendencia")))</x:f>
      </x:c>
      <x:c r="P109" s="66" t="str">
        <x:f>IF(OR(A109="",B109=""),"",A109+B109)</x:f>
      </x:c>
    </x:row>
    <x:row r="110" ht="30" customHeight="1">
      <x:c r="A110" s="54"/>
      <x:c r="B110" s="57"/>
      <x:c r="C110" s="49"/>
      <x:c r="D110" s="49"/>
      <x:c r="E110" s="49"/>
      <x:c r="F110" s="49"/>
      <x:c r="G110" s="61"/>
      <x:c r="H110" s="61"/>
      <x:c r="I110" s="61"/>
      <x:c r="J110" s="71"/>
      <x:c r="K110" s="71"/>
      <x:c r="L110" s="72" t="str">
        <x:f>IF(OR(G110="",H110=""),"",ROUND((G110+2*H110)/3,0))</x:f>
      </x:c>
      <x:c r="M110" s="72" t="str">
        <x:f>IF(OR(G110="",H110=""),"",G110-H110)</x:f>
      </x:c>
      <x:c r="N110" s="73" t="str">
        <x:f>IF(OR(G110="",H110=""),"",IF(OR(G110&gt;'Configuración'!$B$15,H110&gt;'Configuración'!$B$16),"Hipertensión grave",IF(OR(G110&lt;'Configuración'!$B$17,H110&lt;'Configuración'!$B$18),"Lectura baja",IF(OR(G110&gt;='Configuración'!$B$13,H110&gt;='Configuración'!$B$14),"Hipertensión etapa 2",IF(OR(G110&gt;='Configuración'!$B$11,H110&gt;='Configuración'!$B$12),"Hipertensión etapa 1",IF(AND(G110&gt;='Configuración'!$B$9,G110&lt;='Configuración'!$B$10,H110&lt;='Configuración'!$B$8),"Elevada","Normal"))))))</x:f>
      </x:c>
      <x:c r="O110" s="73" t="str">
        <x:f>IF(N110="","",IF(N110="Hipertensión grave",IF(J110="Sí","Llama al número local de emergencias","Repite tras 1 min y contacta con un profesional"),IF(N110="Lectura baja",IF(J110="Sí","Contacta con un profesional","Registra síntomas y consulta si persiste"),"Registra y revisa la tendencia")))</x:f>
      </x:c>
      <x:c r="P110" s="66" t="str">
        <x:f>IF(OR(A110="",B110=""),"",A110+B110)</x:f>
      </x:c>
    </x:row>
    <x:row r="111" ht="30" customHeight="1">
      <x:c r="A111" s="54"/>
      <x:c r="B111" s="57"/>
      <x:c r="C111" s="49"/>
      <x:c r="D111" s="49"/>
      <x:c r="E111" s="49"/>
      <x:c r="F111" s="49"/>
      <x:c r="G111" s="61"/>
      <x:c r="H111" s="61"/>
      <x:c r="I111" s="61"/>
      <x:c r="J111" s="71"/>
      <x:c r="K111" s="71"/>
      <x:c r="L111" s="72" t="str">
        <x:f>IF(OR(G111="",H111=""),"",ROUND((G111+2*H111)/3,0))</x:f>
      </x:c>
      <x:c r="M111" s="72" t="str">
        <x:f>IF(OR(G111="",H111=""),"",G111-H111)</x:f>
      </x:c>
      <x:c r="N111" s="73" t="str">
        <x:f>IF(OR(G111="",H111=""),"",IF(OR(G111&gt;'Configuración'!$B$15,H111&gt;'Configuración'!$B$16),"Hipertensión grave",IF(OR(G111&lt;'Configuración'!$B$17,H111&lt;'Configuración'!$B$18),"Lectura baja",IF(OR(G111&gt;='Configuración'!$B$13,H111&gt;='Configuración'!$B$14),"Hipertensión etapa 2",IF(OR(G111&gt;='Configuración'!$B$11,H111&gt;='Configuración'!$B$12),"Hipertensión etapa 1",IF(AND(G111&gt;='Configuración'!$B$9,G111&lt;='Configuración'!$B$10,H111&lt;='Configuración'!$B$8),"Elevada","Normal"))))))</x:f>
      </x:c>
      <x:c r="O111" s="73" t="str">
        <x:f>IF(N111="","",IF(N111="Hipertensión grave",IF(J111="Sí","Llama al número local de emergencias","Repite tras 1 min y contacta con un profesional"),IF(N111="Lectura baja",IF(J111="Sí","Contacta con un profesional","Registra síntomas y consulta si persiste"),"Registra y revisa la tendencia")))</x:f>
      </x:c>
      <x:c r="P111" s="66" t="str">
        <x:f>IF(OR(A111="",B111=""),"",A111+B111)</x:f>
      </x:c>
    </x:row>
    <x:row r="112" ht="30" customHeight="1">
      <x:c r="A112" s="54"/>
      <x:c r="B112" s="57"/>
      <x:c r="C112" s="49"/>
      <x:c r="D112" s="49"/>
      <x:c r="E112" s="49"/>
      <x:c r="F112" s="49"/>
      <x:c r="G112" s="61"/>
      <x:c r="H112" s="61"/>
      <x:c r="I112" s="61"/>
      <x:c r="J112" s="71"/>
      <x:c r="K112" s="71"/>
      <x:c r="L112" s="72" t="str">
        <x:f>IF(OR(G112="",H112=""),"",ROUND((G112+2*H112)/3,0))</x:f>
      </x:c>
      <x:c r="M112" s="72" t="str">
        <x:f>IF(OR(G112="",H112=""),"",G112-H112)</x:f>
      </x:c>
      <x:c r="N112" s="73" t="str">
        <x:f>IF(OR(G112="",H112=""),"",IF(OR(G112&gt;'Configuración'!$B$15,H112&gt;'Configuración'!$B$16),"Hipertensión grave",IF(OR(G112&lt;'Configuración'!$B$17,H112&lt;'Configuración'!$B$18),"Lectura baja",IF(OR(G112&gt;='Configuración'!$B$13,H112&gt;='Configuración'!$B$14),"Hipertensión etapa 2",IF(OR(G112&gt;='Configuración'!$B$11,H112&gt;='Configuración'!$B$12),"Hipertensión etapa 1",IF(AND(G112&gt;='Configuración'!$B$9,G112&lt;='Configuración'!$B$10,H112&lt;='Configuración'!$B$8),"Elevada","Normal"))))))</x:f>
      </x:c>
      <x:c r="O112" s="73" t="str">
        <x:f>IF(N112="","",IF(N112="Hipertensión grave",IF(J112="Sí","Llama al número local de emergencias","Repite tras 1 min y contacta con un profesional"),IF(N112="Lectura baja",IF(J112="Sí","Contacta con un profesional","Registra síntomas y consulta si persiste"),"Registra y revisa la tendencia")))</x:f>
      </x:c>
      <x:c r="P112" s="66" t="str">
        <x:f>IF(OR(A112="",B112=""),"",A112+B112)</x:f>
      </x:c>
    </x:row>
    <x:row r="113" ht="30" customHeight="1">
      <x:c r="A113" s="54"/>
      <x:c r="B113" s="57"/>
      <x:c r="C113" s="49"/>
      <x:c r="D113" s="49"/>
      <x:c r="E113" s="49"/>
      <x:c r="F113" s="49"/>
      <x:c r="G113" s="61"/>
      <x:c r="H113" s="61"/>
      <x:c r="I113" s="61"/>
      <x:c r="J113" s="71"/>
      <x:c r="K113" s="71"/>
      <x:c r="L113" s="72" t="str">
        <x:f>IF(OR(G113="",H113=""),"",ROUND((G113+2*H113)/3,0))</x:f>
      </x:c>
      <x:c r="M113" s="72" t="str">
        <x:f>IF(OR(G113="",H113=""),"",G113-H113)</x:f>
      </x:c>
      <x:c r="N113" s="73" t="str">
        <x:f>IF(OR(G113="",H113=""),"",IF(OR(G113&gt;'Configuración'!$B$15,H113&gt;'Configuración'!$B$16),"Hipertensión grave",IF(OR(G113&lt;'Configuración'!$B$17,H113&lt;'Configuración'!$B$18),"Lectura baja",IF(OR(G113&gt;='Configuración'!$B$13,H113&gt;='Configuración'!$B$14),"Hipertensión etapa 2",IF(OR(G113&gt;='Configuración'!$B$11,H113&gt;='Configuración'!$B$12),"Hipertensión etapa 1",IF(AND(G113&gt;='Configuración'!$B$9,G113&lt;='Configuración'!$B$10,H113&lt;='Configuración'!$B$8),"Elevada","Normal"))))))</x:f>
      </x:c>
      <x:c r="O113" s="73" t="str">
        <x:f>IF(N113="","",IF(N113="Hipertensión grave",IF(J113="Sí","Llama al número local de emergencias","Repite tras 1 min y contacta con un profesional"),IF(N113="Lectura baja",IF(J113="Sí","Contacta con un profesional","Registra síntomas y consulta si persiste"),"Registra y revisa la tendencia")))</x:f>
      </x:c>
      <x:c r="P113" s="66" t="str">
        <x:f>IF(OR(A113="",B113=""),"",A113+B113)</x:f>
      </x:c>
    </x:row>
    <x:row r="114" ht="30" customHeight="1">
      <x:c r="A114" s="54"/>
      <x:c r="B114" s="57"/>
      <x:c r="C114" s="49"/>
      <x:c r="D114" s="49"/>
      <x:c r="E114" s="49"/>
      <x:c r="F114" s="49"/>
      <x:c r="G114" s="61"/>
      <x:c r="H114" s="61"/>
      <x:c r="I114" s="61"/>
      <x:c r="J114" s="71"/>
      <x:c r="K114" s="71"/>
      <x:c r="L114" s="72" t="str">
        <x:f>IF(OR(G114="",H114=""),"",ROUND((G114+2*H114)/3,0))</x:f>
      </x:c>
      <x:c r="M114" s="72" t="str">
        <x:f>IF(OR(G114="",H114=""),"",G114-H114)</x:f>
      </x:c>
      <x:c r="N114" s="73" t="str">
        <x:f>IF(OR(G114="",H114=""),"",IF(OR(G114&gt;'Configuración'!$B$15,H114&gt;'Configuración'!$B$16),"Hipertensión grave",IF(OR(G114&lt;'Configuración'!$B$17,H114&lt;'Configuración'!$B$18),"Lectura baja",IF(OR(G114&gt;='Configuración'!$B$13,H114&gt;='Configuración'!$B$14),"Hipertensión etapa 2",IF(OR(G114&gt;='Configuración'!$B$11,H114&gt;='Configuración'!$B$12),"Hipertensión etapa 1",IF(AND(G114&gt;='Configuración'!$B$9,G114&lt;='Configuración'!$B$10,H114&lt;='Configuración'!$B$8),"Elevada","Normal"))))))</x:f>
      </x:c>
      <x:c r="O114" s="73" t="str">
        <x:f>IF(N114="","",IF(N114="Hipertensión grave",IF(J114="Sí","Llama al número local de emergencias","Repite tras 1 min y contacta con un profesional"),IF(N114="Lectura baja",IF(J114="Sí","Contacta con un profesional","Registra síntomas y consulta si persiste"),"Registra y revisa la tendencia")))</x:f>
      </x:c>
      <x:c r="P114" s="66" t="str">
        <x:f>IF(OR(A114="",B114=""),"",A114+B114)</x:f>
      </x:c>
    </x:row>
    <x:row r="115" ht="30" customHeight="1">
      <x:c r="A115" s="54"/>
      <x:c r="B115" s="57"/>
      <x:c r="C115" s="49"/>
      <x:c r="D115" s="49"/>
      <x:c r="E115" s="49"/>
      <x:c r="F115" s="49"/>
      <x:c r="G115" s="61"/>
      <x:c r="H115" s="61"/>
      <x:c r="I115" s="61"/>
      <x:c r="J115" s="71"/>
      <x:c r="K115" s="71"/>
      <x:c r="L115" s="72" t="str">
        <x:f>IF(OR(G115="",H115=""),"",ROUND((G115+2*H115)/3,0))</x:f>
      </x:c>
      <x:c r="M115" s="72" t="str">
        <x:f>IF(OR(G115="",H115=""),"",G115-H115)</x:f>
      </x:c>
      <x:c r="N115" s="73" t="str">
        <x:f>IF(OR(G115="",H115=""),"",IF(OR(G115&gt;'Configuración'!$B$15,H115&gt;'Configuración'!$B$16),"Hipertensión grave",IF(OR(G115&lt;'Configuración'!$B$17,H115&lt;'Configuración'!$B$18),"Lectura baja",IF(OR(G115&gt;='Configuración'!$B$13,H115&gt;='Configuración'!$B$14),"Hipertensión etapa 2",IF(OR(G115&gt;='Configuración'!$B$11,H115&gt;='Configuración'!$B$12),"Hipertensión etapa 1",IF(AND(G115&gt;='Configuración'!$B$9,G115&lt;='Configuración'!$B$10,H115&lt;='Configuración'!$B$8),"Elevada","Normal"))))))</x:f>
      </x:c>
      <x:c r="O115" s="73" t="str">
        <x:f>IF(N115="","",IF(N115="Hipertensión grave",IF(J115="Sí","Llama al número local de emergencias","Repite tras 1 min y contacta con un profesional"),IF(N115="Lectura baja",IF(J115="Sí","Contacta con un profesional","Registra síntomas y consulta si persiste"),"Registra y revisa la tendencia")))</x:f>
      </x:c>
      <x:c r="P115" s="66" t="str">
        <x:f>IF(OR(A115="",B115=""),"",A115+B115)</x:f>
      </x:c>
    </x:row>
    <x:row r="116" ht="30" customHeight="1">
      <x:c r="A116" s="54"/>
      <x:c r="B116" s="57"/>
      <x:c r="C116" s="49"/>
      <x:c r="D116" s="49"/>
      <x:c r="E116" s="49"/>
      <x:c r="F116" s="49"/>
      <x:c r="G116" s="61"/>
      <x:c r="H116" s="61"/>
      <x:c r="I116" s="61"/>
      <x:c r="J116" s="71"/>
      <x:c r="K116" s="71"/>
      <x:c r="L116" s="72" t="str">
        <x:f>IF(OR(G116="",H116=""),"",ROUND((G116+2*H116)/3,0))</x:f>
      </x:c>
      <x:c r="M116" s="72" t="str">
        <x:f>IF(OR(G116="",H116=""),"",G116-H116)</x:f>
      </x:c>
      <x:c r="N116" s="73" t="str">
        <x:f>IF(OR(G116="",H116=""),"",IF(OR(G116&gt;'Configuración'!$B$15,H116&gt;'Configuración'!$B$16),"Hipertensión grave",IF(OR(G116&lt;'Configuración'!$B$17,H116&lt;'Configuración'!$B$18),"Lectura baja",IF(OR(G116&gt;='Configuración'!$B$13,H116&gt;='Configuración'!$B$14),"Hipertensión etapa 2",IF(OR(G116&gt;='Configuración'!$B$11,H116&gt;='Configuración'!$B$12),"Hipertensión etapa 1",IF(AND(G116&gt;='Configuración'!$B$9,G116&lt;='Configuración'!$B$10,H116&lt;='Configuración'!$B$8),"Elevada","Normal"))))))</x:f>
      </x:c>
      <x:c r="O116" s="73" t="str">
        <x:f>IF(N116="","",IF(N116="Hipertensión grave",IF(J116="Sí","Llama al número local de emergencias","Repite tras 1 min y contacta con un profesional"),IF(N116="Lectura baja",IF(J116="Sí","Contacta con un profesional","Registra síntomas y consulta si persiste"),"Registra y revisa la tendencia")))</x:f>
      </x:c>
      <x:c r="P116" s="66" t="str">
        <x:f>IF(OR(A116="",B116=""),"",A116+B116)</x:f>
      </x:c>
    </x:row>
    <x:row r="117" ht="30" customHeight="1">
      <x:c r="A117" s="54"/>
      <x:c r="B117" s="57"/>
      <x:c r="C117" s="49"/>
      <x:c r="D117" s="49"/>
      <x:c r="E117" s="49"/>
      <x:c r="F117" s="49"/>
      <x:c r="G117" s="61"/>
      <x:c r="H117" s="61"/>
      <x:c r="I117" s="61"/>
      <x:c r="J117" s="71"/>
      <x:c r="K117" s="71"/>
      <x:c r="L117" s="72" t="str">
        <x:f>IF(OR(G117="",H117=""),"",ROUND((G117+2*H117)/3,0))</x:f>
      </x:c>
      <x:c r="M117" s="72" t="str">
        <x:f>IF(OR(G117="",H117=""),"",G117-H117)</x:f>
      </x:c>
      <x:c r="N117" s="73" t="str">
        <x:f>IF(OR(G117="",H117=""),"",IF(OR(G117&gt;'Configuración'!$B$15,H117&gt;'Configuración'!$B$16),"Hipertensión grave",IF(OR(G117&lt;'Configuración'!$B$17,H117&lt;'Configuración'!$B$18),"Lectura baja",IF(OR(G117&gt;='Configuración'!$B$13,H117&gt;='Configuración'!$B$14),"Hipertensión etapa 2",IF(OR(G117&gt;='Configuración'!$B$11,H117&gt;='Configuración'!$B$12),"Hipertensión etapa 1",IF(AND(G117&gt;='Configuración'!$B$9,G117&lt;='Configuración'!$B$10,H117&lt;='Configuración'!$B$8),"Elevada","Normal"))))))</x:f>
      </x:c>
      <x:c r="O117" s="73" t="str">
        <x:f>IF(N117="","",IF(N117="Hipertensión grave",IF(J117="Sí","Llama al número local de emergencias","Repite tras 1 min y contacta con un profesional"),IF(N117="Lectura baja",IF(J117="Sí","Contacta con un profesional","Registra síntomas y consulta si persiste"),"Registra y revisa la tendencia")))</x:f>
      </x:c>
      <x:c r="P117" s="66" t="str">
        <x:f>IF(OR(A117="",B117=""),"",A117+B117)</x:f>
      </x:c>
    </x:row>
    <x:row r="118" ht="30" customHeight="1">
      <x:c r="A118" s="54"/>
      <x:c r="B118" s="57"/>
      <x:c r="C118" s="49"/>
      <x:c r="D118" s="49"/>
      <x:c r="E118" s="49"/>
      <x:c r="F118" s="49"/>
      <x:c r="G118" s="61"/>
      <x:c r="H118" s="61"/>
      <x:c r="I118" s="61"/>
      <x:c r="J118" s="71"/>
      <x:c r="K118" s="71"/>
      <x:c r="L118" s="72" t="str">
        <x:f>IF(OR(G118="",H118=""),"",ROUND((G118+2*H118)/3,0))</x:f>
      </x:c>
      <x:c r="M118" s="72" t="str">
        <x:f>IF(OR(G118="",H118=""),"",G118-H118)</x:f>
      </x:c>
      <x:c r="N118" s="73" t="str">
        <x:f>IF(OR(G118="",H118=""),"",IF(OR(G118&gt;'Configuración'!$B$15,H118&gt;'Configuración'!$B$16),"Hipertensión grave",IF(OR(G118&lt;'Configuración'!$B$17,H118&lt;'Configuración'!$B$18),"Lectura baja",IF(OR(G118&gt;='Configuración'!$B$13,H118&gt;='Configuración'!$B$14),"Hipertensión etapa 2",IF(OR(G118&gt;='Configuración'!$B$11,H118&gt;='Configuración'!$B$12),"Hipertensión etapa 1",IF(AND(G118&gt;='Configuración'!$B$9,G118&lt;='Configuración'!$B$10,H118&lt;='Configuración'!$B$8),"Elevada","Normal"))))))</x:f>
      </x:c>
      <x:c r="O118" s="73" t="str">
        <x:f>IF(N118="","",IF(N118="Hipertensión grave",IF(J118="Sí","Llama al número local de emergencias","Repite tras 1 min y contacta con un profesional"),IF(N118="Lectura baja",IF(J118="Sí","Contacta con un profesional","Registra síntomas y consulta si persiste"),"Registra y revisa la tendencia")))</x:f>
      </x:c>
      <x:c r="P118" s="66" t="str">
        <x:f>IF(OR(A118="",B118=""),"",A118+B118)</x:f>
      </x:c>
    </x:row>
    <x:row r="119" ht="30" customHeight="1">
      <x:c r="A119" s="54"/>
      <x:c r="B119" s="57"/>
      <x:c r="C119" s="49"/>
      <x:c r="D119" s="49"/>
      <x:c r="E119" s="49"/>
      <x:c r="F119" s="49"/>
      <x:c r="G119" s="61"/>
      <x:c r="H119" s="61"/>
      <x:c r="I119" s="61"/>
      <x:c r="J119" s="71"/>
      <x:c r="K119" s="71"/>
      <x:c r="L119" s="72" t="str">
        <x:f>IF(OR(G119="",H119=""),"",ROUND((G119+2*H119)/3,0))</x:f>
      </x:c>
      <x:c r="M119" s="72" t="str">
        <x:f>IF(OR(G119="",H119=""),"",G119-H119)</x:f>
      </x:c>
      <x:c r="N119" s="73" t="str">
        <x:f>IF(OR(G119="",H119=""),"",IF(OR(G119&gt;'Configuración'!$B$15,H119&gt;'Configuración'!$B$16),"Hipertensión grave",IF(OR(G119&lt;'Configuración'!$B$17,H119&lt;'Configuración'!$B$18),"Lectura baja",IF(OR(G119&gt;='Configuración'!$B$13,H119&gt;='Configuración'!$B$14),"Hipertensión etapa 2",IF(OR(G119&gt;='Configuración'!$B$11,H119&gt;='Configuración'!$B$12),"Hipertensión etapa 1",IF(AND(G119&gt;='Configuración'!$B$9,G119&lt;='Configuración'!$B$10,H119&lt;='Configuración'!$B$8),"Elevada","Normal"))))))</x:f>
      </x:c>
      <x:c r="O119" s="73" t="str">
        <x:f>IF(N119="","",IF(N119="Hipertensión grave",IF(J119="Sí","Llama al número local de emergencias","Repite tras 1 min y contacta con un profesional"),IF(N119="Lectura baja",IF(J119="Sí","Contacta con un profesional","Registra síntomas y consulta si persiste"),"Registra y revisa la tendencia")))</x:f>
      </x:c>
      <x:c r="P119" s="66" t="str">
        <x:f>IF(OR(A119="",B119=""),"",A119+B119)</x:f>
      </x:c>
    </x:row>
    <x:row r="120" ht="30" customHeight="1">
      <x:c r="A120" s="54"/>
      <x:c r="B120" s="57"/>
      <x:c r="C120" s="49"/>
      <x:c r="D120" s="49"/>
      <x:c r="E120" s="49"/>
      <x:c r="F120" s="49"/>
      <x:c r="G120" s="61"/>
      <x:c r="H120" s="61"/>
      <x:c r="I120" s="61"/>
      <x:c r="J120" s="71"/>
      <x:c r="K120" s="71"/>
      <x:c r="L120" s="72" t="str">
        <x:f>IF(OR(G120="",H120=""),"",ROUND((G120+2*H120)/3,0))</x:f>
      </x:c>
      <x:c r="M120" s="72" t="str">
        <x:f>IF(OR(G120="",H120=""),"",G120-H120)</x:f>
      </x:c>
      <x:c r="N120" s="73" t="str">
        <x:f>IF(OR(G120="",H120=""),"",IF(OR(G120&gt;'Configuración'!$B$15,H120&gt;'Configuración'!$B$16),"Hipertensión grave",IF(OR(G120&lt;'Configuración'!$B$17,H120&lt;'Configuración'!$B$18),"Lectura baja",IF(OR(G120&gt;='Configuración'!$B$13,H120&gt;='Configuración'!$B$14),"Hipertensión etapa 2",IF(OR(G120&gt;='Configuración'!$B$11,H120&gt;='Configuración'!$B$12),"Hipertensión etapa 1",IF(AND(G120&gt;='Configuración'!$B$9,G120&lt;='Configuración'!$B$10,H120&lt;='Configuración'!$B$8),"Elevada","Normal"))))))</x:f>
      </x:c>
      <x:c r="O120" s="73" t="str">
        <x:f>IF(N120="","",IF(N120="Hipertensión grave",IF(J120="Sí","Llama al número local de emergencias","Repite tras 1 min y contacta con un profesional"),IF(N120="Lectura baja",IF(J120="Sí","Contacta con un profesional","Registra síntomas y consulta si persiste"),"Registra y revisa la tendencia")))</x:f>
      </x:c>
      <x:c r="P120" s="66" t="str">
        <x:f>IF(OR(A120="",B120=""),"",A120+B120)</x:f>
      </x:c>
    </x:row>
    <x:row r="121" ht="30" customHeight="1">
      <x:c r="A121" s="54"/>
      <x:c r="B121" s="57"/>
      <x:c r="C121" s="49"/>
      <x:c r="D121" s="49"/>
      <x:c r="E121" s="49"/>
      <x:c r="F121" s="49"/>
      <x:c r="G121" s="61"/>
      <x:c r="H121" s="61"/>
      <x:c r="I121" s="61"/>
      <x:c r="J121" s="71"/>
      <x:c r="K121" s="71"/>
      <x:c r="L121" s="72" t="str">
        <x:f>IF(OR(G121="",H121=""),"",ROUND((G121+2*H121)/3,0))</x:f>
      </x:c>
      <x:c r="M121" s="72" t="str">
        <x:f>IF(OR(G121="",H121=""),"",G121-H121)</x:f>
      </x:c>
      <x:c r="N121" s="73" t="str">
        <x:f>IF(OR(G121="",H121=""),"",IF(OR(G121&gt;'Configuración'!$B$15,H121&gt;'Configuración'!$B$16),"Hipertensión grave",IF(OR(G121&lt;'Configuración'!$B$17,H121&lt;'Configuración'!$B$18),"Lectura baja",IF(OR(G121&gt;='Configuración'!$B$13,H121&gt;='Configuración'!$B$14),"Hipertensión etapa 2",IF(OR(G121&gt;='Configuración'!$B$11,H121&gt;='Configuración'!$B$12),"Hipertensión etapa 1",IF(AND(G121&gt;='Configuración'!$B$9,G121&lt;='Configuración'!$B$10,H121&lt;='Configuración'!$B$8),"Elevada","Normal"))))))</x:f>
      </x:c>
      <x:c r="O121" s="73" t="str">
        <x:f>IF(N121="","",IF(N121="Hipertensión grave",IF(J121="Sí","Llama al número local de emergencias","Repite tras 1 min y contacta con un profesional"),IF(N121="Lectura baja",IF(J121="Sí","Contacta con un profesional","Registra síntomas y consulta si persiste"),"Registra y revisa la tendencia")))</x:f>
      </x:c>
      <x:c r="P121" s="66" t="str">
        <x:f>IF(OR(A121="",B121=""),"",A121+B121)</x:f>
      </x:c>
    </x:row>
    <x:row r="122" ht="30" customHeight="1">
      <x:c r="A122" s="54"/>
      <x:c r="B122" s="57"/>
      <x:c r="C122" s="49"/>
      <x:c r="D122" s="49"/>
      <x:c r="E122" s="49"/>
      <x:c r="F122" s="49"/>
      <x:c r="G122" s="61"/>
      <x:c r="H122" s="61"/>
      <x:c r="I122" s="61"/>
      <x:c r="J122" s="71"/>
      <x:c r="K122" s="71"/>
      <x:c r="L122" s="72" t="str">
        <x:f>IF(OR(G122="",H122=""),"",ROUND((G122+2*H122)/3,0))</x:f>
      </x:c>
      <x:c r="M122" s="72" t="str">
        <x:f>IF(OR(G122="",H122=""),"",G122-H122)</x:f>
      </x:c>
      <x:c r="N122" s="73" t="str">
        <x:f>IF(OR(G122="",H122=""),"",IF(OR(G122&gt;'Configuración'!$B$15,H122&gt;'Configuración'!$B$16),"Hipertensión grave",IF(OR(G122&lt;'Configuración'!$B$17,H122&lt;'Configuración'!$B$18),"Lectura baja",IF(OR(G122&gt;='Configuración'!$B$13,H122&gt;='Configuración'!$B$14),"Hipertensión etapa 2",IF(OR(G122&gt;='Configuración'!$B$11,H122&gt;='Configuración'!$B$12),"Hipertensión etapa 1",IF(AND(G122&gt;='Configuración'!$B$9,G122&lt;='Configuración'!$B$10,H122&lt;='Configuración'!$B$8),"Elevada","Normal"))))))</x:f>
      </x:c>
      <x:c r="O122" s="73" t="str">
        <x:f>IF(N122="","",IF(N122="Hipertensión grave",IF(J122="Sí","Llama al número local de emergencias","Repite tras 1 min y contacta con un profesional"),IF(N122="Lectura baja",IF(J122="Sí","Contacta con un profesional","Registra síntomas y consulta si persiste"),"Registra y revisa la tendencia")))</x:f>
      </x:c>
      <x:c r="P122" s="66" t="str">
        <x:f>IF(OR(A122="",B122=""),"",A122+B122)</x:f>
      </x:c>
    </x:row>
    <x:row r="123" ht="30" customHeight="1">
      <x:c r="A123" s="54"/>
      <x:c r="B123" s="57"/>
      <x:c r="C123" s="49"/>
      <x:c r="D123" s="49"/>
      <x:c r="E123" s="49"/>
      <x:c r="F123" s="49"/>
      <x:c r="G123" s="61"/>
      <x:c r="H123" s="61"/>
      <x:c r="I123" s="61"/>
      <x:c r="J123" s="71"/>
      <x:c r="K123" s="71"/>
      <x:c r="L123" s="72" t="str">
        <x:f>IF(OR(G123="",H123=""),"",ROUND((G123+2*H123)/3,0))</x:f>
      </x:c>
      <x:c r="M123" s="72" t="str">
        <x:f>IF(OR(G123="",H123=""),"",G123-H123)</x:f>
      </x:c>
      <x:c r="N123" s="73" t="str">
        <x:f>IF(OR(G123="",H123=""),"",IF(OR(G123&gt;'Configuración'!$B$15,H123&gt;'Configuración'!$B$16),"Hipertensión grave",IF(OR(G123&lt;'Configuración'!$B$17,H123&lt;'Configuración'!$B$18),"Lectura baja",IF(OR(G123&gt;='Configuración'!$B$13,H123&gt;='Configuración'!$B$14),"Hipertensión etapa 2",IF(OR(G123&gt;='Configuración'!$B$11,H123&gt;='Configuración'!$B$12),"Hipertensión etapa 1",IF(AND(G123&gt;='Configuración'!$B$9,G123&lt;='Configuración'!$B$10,H123&lt;='Configuración'!$B$8),"Elevada","Normal"))))))</x:f>
      </x:c>
      <x:c r="O123" s="73" t="str">
        <x:f>IF(N123="","",IF(N123="Hipertensión grave",IF(J123="Sí","Llama al número local de emergencias","Repite tras 1 min y contacta con un profesional"),IF(N123="Lectura baja",IF(J123="Sí","Contacta con un profesional","Registra síntomas y consulta si persiste"),"Registra y revisa la tendencia")))</x:f>
      </x:c>
      <x:c r="P123" s="66" t="str">
        <x:f>IF(OR(A123="",B123=""),"",A123+B123)</x:f>
      </x:c>
    </x:row>
    <x:row r="124" ht="30" customHeight="1">
      <x:c r="A124" s="54"/>
      <x:c r="B124" s="57"/>
      <x:c r="C124" s="49"/>
      <x:c r="D124" s="49"/>
      <x:c r="E124" s="49"/>
      <x:c r="F124" s="49"/>
      <x:c r="G124" s="61"/>
      <x:c r="H124" s="61"/>
      <x:c r="I124" s="61"/>
      <x:c r="J124" s="71"/>
      <x:c r="K124" s="71"/>
      <x:c r="L124" s="72" t="str">
        <x:f>IF(OR(G124="",H124=""),"",ROUND((G124+2*H124)/3,0))</x:f>
      </x:c>
      <x:c r="M124" s="72" t="str">
        <x:f>IF(OR(G124="",H124=""),"",G124-H124)</x:f>
      </x:c>
      <x:c r="N124" s="73" t="str">
        <x:f>IF(OR(G124="",H124=""),"",IF(OR(G124&gt;'Configuración'!$B$15,H124&gt;'Configuración'!$B$16),"Hipertensión grave",IF(OR(G124&lt;'Configuración'!$B$17,H124&lt;'Configuración'!$B$18),"Lectura baja",IF(OR(G124&gt;='Configuración'!$B$13,H124&gt;='Configuración'!$B$14),"Hipertensión etapa 2",IF(OR(G124&gt;='Configuración'!$B$11,H124&gt;='Configuración'!$B$12),"Hipertensión etapa 1",IF(AND(G124&gt;='Configuración'!$B$9,G124&lt;='Configuración'!$B$10,H124&lt;='Configuración'!$B$8),"Elevada","Normal"))))))</x:f>
      </x:c>
      <x:c r="O124" s="73" t="str">
        <x:f>IF(N124="","",IF(N124="Hipertensión grave",IF(J124="Sí","Llama al número local de emergencias","Repite tras 1 min y contacta con un profesional"),IF(N124="Lectura baja",IF(J124="Sí","Contacta con un profesional","Registra síntomas y consulta si persiste"),"Registra y revisa la tendencia")))</x:f>
      </x:c>
      <x:c r="P124" s="66" t="str">
        <x:f>IF(OR(A124="",B124=""),"",A124+B124)</x:f>
      </x:c>
    </x:row>
    <x:row r="125" ht="30" customHeight="1">
      <x:c r="A125" s="54"/>
      <x:c r="B125" s="57"/>
      <x:c r="C125" s="49"/>
      <x:c r="D125" s="49"/>
      <x:c r="E125" s="49"/>
      <x:c r="F125" s="49"/>
      <x:c r="G125" s="61"/>
      <x:c r="H125" s="61"/>
      <x:c r="I125" s="61"/>
      <x:c r="J125" s="71"/>
      <x:c r="K125" s="71"/>
      <x:c r="L125" s="72" t="str">
        <x:f>IF(OR(G125="",H125=""),"",ROUND((G125+2*H125)/3,0))</x:f>
      </x:c>
      <x:c r="M125" s="72" t="str">
        <x:f>IF(OR(G125="",H125=""),"",G125-H125)</x:f>
      </x:c>
      <x:c r="N125" s="73" t="str">
        <x:f>IF(OR(G125="",H125=""),"",IF(OR(G125&gt;'Configuración'!$B$15,H125&gt;'Configuración'!$B$16),"Hipertensión grave",IF(OR(G125&lt;'Configuración'!$B$17,H125&lt;'Configuración'!$B$18),"Lectura baja",IF(OR(G125&gt;='Configuración'!$B$13,H125&gt;='Configuración'!$B$14),"Hipertensión etapa 2",IF(OR(G125&gt;='Configuración'!$B$11,H125&gt;='Configuración'!$B$12),"Hipertensión etapa 1",IF(AND(G125&gt;='Configuración'!$B$9,G125&lt;='Configuración'!$B$10,H125&lt;='Configuración'!$B$8),"Elevada","Normal"))))))</x:f>
      </x:c>
      <x:c r="O125" s="73" t="str">
        <x:f>IF(N125="","",IF(N125="Hipertensión grave",IF(J125="Sí","Llama al número local de emergencias","Repite tras 1 min y contacta con un profesional"),IF(N125="Lectura baja",IF(J125="Sí","Contacta con un profesional","Registra síntomas y consulta si persiste"),"Registra y revisa la tendencia")))</x:f>
      </x:c>
      <x:c r="P125" s="66" t="str">
        <x:f>IF(OR(A125="",B125=""),"",A125+B125)</x:f>
      </x:c>
    </x:row>
    <x:row r="126" ht="30" customHeight="1">
      <x:c r="A126" s="54"/>
      <x:c r="B126" s="57"/>
      <x:c r="C126" s="49"/>
      <x:c r="D126" s="49"/>
      <x:c r="E126" s="49"/>
      <x:c r="F126" s="49"/>
      <x:c r="G126" s="61"/>
      <x:c r="H126" s="61"/>
      <x:c r="I126" s="61"/>
      <x:c r="J126" s="71"/>
      <x:c r="K126" s="71"/>
      <x:c r="L126" s="72" t="str">
        <x:f>IF(OR(G126="",H126=""),"",ROUND((G126+2*H126)/3,0))</x:f>
      </x:c>
      <x:c r="M126" s="72" t="str">
        <x:f>IF(OR(G126="",H126=""),"",G126-H126)</x:f>
      </x:c>
      <x:c r="N126" s="73" t="str">
        <x:f>IF(OR(G126="",H126=""),"",IF(OR(G126&gt;'Configuración'!$B$15,H126&gt;'Configuración'!$B$16),"Hipertensión grave",IF(OR(G126&lt;'Configuración'!$B$17,H126&lt;'Configuración'!$B$18),"Lectura baja",IF(OR(G126&gt;='Configuración'!$B$13,H126&gt;='Configuración'!$B$14),"Hipertensión etapa 2",IF(OR(G126&gt;='Configuración'!$B$11,H126&gt;='Configuración'!$B$12),"Hipertensión etapa 1",IF(AND(G126&gt;='Configuración'!$B$9,G126&lt;='Configuración'!$B$10,H126&lt;='Configuración'!$B$8),"Elevada","Normal"))))))</x:f>
      </x:c>
      <x:c r="O126" s="73" t="str">
        <x:f>IF(N126="","",IF(N126="Hipertensión grave",IF(J126="Sí","Llama al número local de emergencias","Repite tras 1 min y contacta con un profesional"),IF(N126="Lectura baja",IF(J126="Sí","Contacta con un profesional","Registra síntomas y consulta si persiste"),"Registra y revisa la tendencia")))</x:f>
      </x:c>
      <x:c r="P126" s="66" t="str">
        <x:f>IF(OR(A126="",B126=""),"",A126+B126)</x:f>
      </x:c>
    </x:row>
    <x:row r="127" ht="30" customHeight="1">
      <x:c r="A127" s="54"/>
      <x:c r="B127" s="57"/>
      <x:c r="C127" s="49"/>
      <x:c r="D127" s="49"/>
      <x:c r="E127" s="49"/>
      <x:c r="F127" s="49"/>
      <x:c r="G127" s="61"/>
      <x:c r="H127" s="61"/>
      <x:c r="I127" s="61"/>
      <x:c r="J127" s="71"/>
      <x:c r="K127" s="71"/>
      <x:c r="L127" s="72" t="str">
        <x:f>IF(OR(G127="",H127=""),"",ROUND((G127+2*H127)/3,0))</x:f>
      </x:c>
      <x:c r="M127" s="72" t="str">
        <x:f>IF(OR(G127="",H127=""),"",G127-H127)</x:f>
      </x:c>
      <x:c r="N127" s="73" t="str">
        <x:f>IF(OR(G127="",H127=""),"",IF(OR(G127&gt;'Configuración'!$B$15,H127&gt;'Configuración'!$B$16),"Hipertensión grave",IF(OR(G127&lt;'Configuración'!$B$17,H127&lt;'Configuración'!$B$18),"Lectura baja",IF(OR(G127&gt;='Configuración'!$B$13,H127&gt;='Configuración'!$B$14),"Hipertensión etapa 2",IF(OR(G127&gt;='Configuración'!$B$11,H127&gt;='Configuración'!$B$12),"Hipertensión etapa 1",IF(AND(G127&gt;='Configuración'!$B$9,G127&lt;='Configuración'!$B$10,H127&lt;='Configuración'!$B$8),"Elevada","Normal"))))))</x:f>
      </x:c>
      <x:c r="O127" s="73" t="str">
        <x:f>IF(N127="","",IF(N127="Hipertensión grave",IF(J127="Sí","Llama al número local de emergencias","Repite tras 1 min y contacta con un profesional"),IF(N127="Lectura baja",IF(J127="Sí","Contacta con un profesional","Registra síntomas y consulta si persiste"),"Registra y revisa la tendencia")))</x:f>
      </x:c>
      <x:c r="P127" s="66" t="str">
        <x:f>IF(OR(A127="",B127=""),"",A127+B127)</x:f>
      </x:c>
    </x:row>
    <x:row r="128" ht="30" customHeight="1">
      <x:c r="A128" s="54"/>
      <x:c r="B128" s="57"/>
      <x:c r="C128" s="49"/>
      <x:c r="D128" s="49"/>
      <x:c r="E128" s="49"/>
      <x:c r="F128" s="49"/>
      <x:c r="G128" s="61"/>
      <x:c r="H128" s="61"/>
      <x:c r="I128" s="61"/>
      <x:c r="J128" s="71"/>
      <x:c r="K128" s="71"/>
      <x:c r="L128" s="72" t="str">
        <x:f>IF(OR(G128="",H128=""),"",ROUND((G128+2*H128)/3,0))</x:f>
      </x:c>
      <x:c r="M128" s="72" t="str">
        <x:f>IF(OR(G128="",H128=""),"",G128-H128)</x:f>
      </x:c>
      <x:c r="N128" s="73" t="str">
        <x:f>IF(OR(G128="",H128=""),"",IF(OR(G128&gt;'Configuración'!$B$15,H128&gt;'Configuración'!$B$16),"Hipertensión grave",IF(OR(G128&lt;'Configuración'!$B$17,H128&lt;'Configuración'!$B$18),"Lectura baja",IF(OR(G128&gt;='Configuración'!$B$13,H128&gt;='Configuración'!$B$14),"Hipertensión etapa 2",IF(OR(G128&gt;='Configuración'!$B$11,H128&gt;='Configuración'!$B$12),"Hipertensión etapa 1",IF(AND(G128&gt;='Configuración'!$B$9,G128&lt;='Configuración'!$B$10,H128&lt;='Configuración'!$B$8),"Elevada","Normal"))))))</x:f>
      </x:c>
      <x:c r="O128" s="73" t="str">
        <x:f>IF(N128="","",IF(N128="Hipertensión grave",IF(J128="Sí","Llama al número local de emergencias","Repite tras 1 min y contacta con un profesional"),IF(N128="Lectura baja",IF(J128="Sí","Contacta con un profesional","Registra síntomas y consulta si persiste"),"Registra y revisa la tendencia")))</x:f>
      </x:c>
      <x:c r="P128" s="66" t="str">
        <x:f>IF(OR(A128="",B128=""),"",A128+B128)</x:f>
      </x:c>
    </x:row>
    <x:row r="129" ht="30" customHeight="1">
      <x:c r="A129" s="54"/>
      <x:c r="B129" s="57"/>
      <x:c r="C129" s="49"/>
      <x:c r="D129" s="49"/>
      <x:c r="E129" s="49"/>
      <x:c r="F129" s="49"/>
      <x:c r="G129" s="61"/>
      <x:c r="H129" s="61"/>
      <x:c r="I129" s="61"/>
      <x:c r="J129" s="71"/>
      <x:c r="K129" s="71"/>
      <x:c r="L129" s="72" t="str">
        <x:f>IF(OR(G129="",H129=""),"",ROUND((G129+2*H129)/3,0))</x:f>
      </x:c>
      <x:c r="M129" s="72" t="str">
        <x:f>IF(OR(G129="",H129=""),"",G129-H129)</x:f>
      </x:c>
      <x:c r="N129" s="73" t="str">
        <x:f>IF(OR(G129="",H129=""),"",IF(OR(G129&gt;'Configuración'!$B$15,H129&gt;'Configuración'!$B$16),"Hipertensión grave",IF(OR(G129&lt;'Configuración'!$B$17,H129&lt;'Configuración'!$B$18),"Lectura baja",IF(OR(G129&gt;='Configuración'!$B$13,H129&gt;='Configuración'!$B$14),"Hipertensión etapa 2",IF(OR(G129&gt;='Configuración'!$B$11,H129&gt;='Configuración'!$B$12),"Hipertensión etapa 1",IF(AND(G129&gt;='Configuración'!$B$9,G129&lt;='Configuración'!$B$10,H129&lt;='Configuración'!$B$8),"Elevada","Normal"))))))</x:f>
      </x:c>
      <x:c r="O129" s="73" t="str">
        <x:f>IF(N129="","",IF(N129="Hipertensión grave",IF(J129="Sí","Llama al número local de emergencias","Repite tras 1 min y contacta con un profesional"),IF(N129="Lectura baja",IF(J129="Sí","Contacta con un profesional","Registra síntomas y consulta si persiste"),"Registra y revisa la tendencia")))</x:f>
      </x:c>
      <x:c r="P129" s="66" t="str">
        <x:f>IF(OR(A129="",B129=""),"",A129+B129)</x:f>
      </x:c>
    </x:row>
    <x:row r="130" ht="30" customHeight="1">
      <x:c r="A130" s="54"/>
      <x:c r="B130" s="57"/>
      <x:c r="C130" s="49"/>
      <x:c r="D130" s="49"/>
      <x:c r="E130" s="49"/>
      <x:c r="F130" s="49"/>
      <x:c r="G130" s="61"/>
      <x:c r="H130" s="61"/>
      <x:c r="I130" s="61"/>
      <x:c r="J130" s="71"/>
      <x:c r="K130" s="71"/>
      <x:c r="L130" s="72" t="str">
        <x:f>IF(OR(G130="",H130=""),"",ROUND((G130+2*H130)/3,0))</x:f>
      </x:c>
      <x:c r="M130" s="72" t="str">
        <x:f>IF(OR(G130="",H130=""),"",G130-H130)</x:f>
      </x:c>
      <x:c r="N130" s="73" t="str">
        <x:f>IF(OR(G130="",H130=""),"",IF(OR(G130&gt;'Configuración'!$B$15,H130&gt;'Configuración'!$B$16),"Hipertensión grave",IF(OR(G130&lt;'Configuración'!$B$17,H130&lt;'Configuración'!$B$18),"Lectura baja",IF(OR(G130&gt;='Configuración'!$B$13,H130&gt;='Configuración'!$B$14),"Hipertensión etapa 2",IF(OR(G130&gt;='Configuración'!$B$11,H130&gt;='Configuración'!$B$12),"Hipertensión etapa 1",IF(AND(G130&gt;='Configuración'!$B$9,G130&lt;='Configuración'!$B$10,H130&lt;='Configuración'!$B$8),"Elevada","Normal"))))))</x:f>
      </x:c>
      <x:c r="O130" s="73" t="str">
        <x:f>IF(N130="","",IF(N130="Hipertensión grave",IF(J130="Sí","Llama al número local de emergencias","Repite tras 1 min y contacta con un profesional"),IF(N130="Lectura baja",IF(J130="Sí","Contacta con un profesional","Registra síntomas y consulta si persiste"),"Registra y revisa la tendencia")))</x:f>
      </x:c>
      <x:c r="P130" s="66" t="str">
        <x:f>IF(OR(A130="",B130=""),"",A130+B130)</x:f>
      </x:c>
    </x:row>
    <x:row r="131" ht="30" customHeight="1">
      <x:c r="A131" s="54"/>
      <x:c r="B131" s="57"/>
      <x:c r="C131" s="49"/>
      <x:c r="D131" s="49"/>
      <x:c r="E131" s="49"/>
      <x:c r="F131" s="49"/>
      <x:c r="G131" s="61"/>
      <x:c r="H131" s="61"/>
      <x:c r="I131" s="61"/>
      <x:c r="J131" s="71"/>
      <x:c r="K131" s="71"/>
      <x:c r="L131" s="72" t="str">
        <x:f>IF(OR(G131="",H131=""),"",ROUND((G131+2*H131)/3,0))</x:f>
      </x:c>
      <x:c r="M131" s="72" t="str">
        <x:f>IF(OR(G131="",H131=""),"",G131-H131)</x:f>
      </x:c>
      <x:c r="N131" s="73" t="str">
        <x:f>IF(OR(G131="",H131=""),"",IF(OR(G131&gt;'Configuración'!$B$15,H131&gt;'Configuración'!$B$16),"Hipertensión grave",IF(OR(G131&lt;'Configuración'!$B$17,H131&lt;'Configuración'!$B$18),"Lectura baja",IF(OR(G131&gt;='Configuración'!$B$13,H131&gt;='Configuración'!$B$14),"Hipertensión etapa 2",IF(OR(G131&gt;='Configuración'!$B$11,H131&gt;='Configuración'!$B$12),"Hipertensión etapa 1",IF(AND(G131&gt;='Configuración'!$B$9,G131&lt;='Configuración'!$B$10,H131&lt;='Configuración'!$B$8),"Elevada","Normal"))))))</x:f>
      </x:c>
      <x:c r="O131" s="73" t="str">
        <x:f>IF(N131="","",IF(N131="Hipertensión grave",IF(J131="Sí","Llama al número local de emergencias","Repite tras 1 min y contacta con un profesional"),IF(N131="Lectura baja",IF(J131="Sí","Contacta con un profesional","Registra síntomas y consulta si persiste"),"Registra y revisa la tendencia")))</x:f>
      </x:c>
      <x:c r="P131" s="66" t="str">
        <x:f>IF(OR(A131="",B131=""),"",A131+B131)</x:f>
      </x:c>
    </x:row>
    <x:row r="132" ht="30" customHeight="1">
      <x:c r="A132" s="54"/>
      <x:c r="B132" s="57"/>
      <x:c r="C132" s="49"/>
      <x:c r="D132" s="49"/>
      <x:c r="E132" s="49"/>
      <x:c r="F132" s="49"/>
      <x:c r="G132" s="61"/>
      <x:c r="H132" s="61"/>
      <x:c r="I132" s="61"/>
      <x:c r="J132" s="71"/>
      <x:c r="K132" s="71"/>
      <x:c r="L132" s="72" t="str">
        <x:f>IF(OR(G132="",H132=""),"",ROUND((G132+2*H132)/3,0))</x:f>
      </x:c>
      <x:c r="M132" s="72" t="str">
        <x:f>IF(OR(G132="",H132=""),"",G132-H132)</x:f>
      </x:c>
      <x:c r="N132" s="73" t="str">
        <x:f>IF(OR(G132="",H132=""),"",IF(OR(G132&gt;'Configuración'!$B$15,H132&gt;'Configuración'!$B$16),"Hipertensión grave",IF(OR(G132&lt;'Configuración'!$B$17,H132&lt;'Configuración'!$B$18),"Lectura baja",IF(OR(G132&gt;='Configuración'!$B$13,H132&gt;='Configuración'!$B$14),"Hipertensión etapa 2",IF(OR(G132&gt;='Configuración'!$B$11,H132&gt;='Configuración'!$B$12),"Hipertensión etapa 1",IF(AND(G132&gt;='Configuración'!$B$9,G132&lt;='Configuración'!$B$10,H132&lt;='Configuración'!$B$8),"Elevada","Normal"))))))</x:f>
      </x:c>
      <x:c r="O132" s="73" t="str">
        <x:f>IF(N132="","",IF(N132="Hipertensión grave",IF(J132="Sí","Llama al número local de emergencias","Repite tras 1 min y contacta con un profesional"),IF(N132="Lectura baja",IF(J132="Sí","Contacta con un profesional","Registra síntomas y consulta si persiste"),"Registra y revisa la tendencia")))</x:f>
      </x:c>
      <x:c r="P132" s="66" t="str">
        <x:f>IF(OR(A132="",B132=""),"",A132+B132)</x:f>
      </x:c>
    </x:row>
    <x:row r="133" ht="30" customHeight="1">
      <x:c r="A133" s="54"/>
      <x:c r="B133" s="57"/>
      <x:c r="C133" s="49"/>
      <x:c r="D133" s="49"/>
      <x:c r="E133" s="49"/>
      <x:c r="F133" s="49"/>
      <x:c r="G133" s="61"/>
      <x:c r="H133" s="61"/>
      <x:c r="I133" s="61"/>
      <x:c r="J133" s="71"/>
      <x:c r="K133" s="71"/>
      <x:c r="L133" s="72" t="str">
        <x:f>IF(OR(G133="",H133=""),"",ROUND((G133+2*H133)/3,0))</x:f>
      </x:c>
      <x:c r="M133" s="72" t="str">
        <x:f>IF(OR(G133="",H133=""),"",G133-H133)</x:f>
      </x:c>
      <x:c r="N133" s="73" t="str">
        <x:f>IF(OR(G133="",H133=""),"",IF(OR(G133&gt;'Configuración'!$B$15,H133&gt;'Configuración'!$B$16),"Hipertensión grave",IF(OR(G133&lt;'Configuración'!$B$17,H133&lt;'Configuración'!$B$18),"Lectura baja",IF(OR(G133&gt;='Configuración'!$B$13,H133&gt;='Configuración'!$B$14),"Hipertensión etapa 2",IF(OR(G133&gt;='Configuración'!$B$11,H133&gt;='Configuración'!$B$12),"Hipertensión etapa 1",IF(AND(G133&gt;='Configuración'!$B$9,G133&lt;='Configuración'!$B$10,H133&lt;='Configuración'!$B$8),"Elevada","Normal"))))))</x:f>
      </x:c>
      <x:c r="O133" s="73" t="str">
        <x:f>IF(N133="","",IF(N133="Hipertensión grave",IF(J133="Sí","Llama al número local de emergencias","Repite tras 1 min y contacta con un profesional"),IF(N133="Lectura baja",IF(J133="Sí","Contacta con un profesional","Registra síntomas y consulta si persiste"),"Registra y revisa la tendencia")))</x:f>
      </x:c>
      <x:c r="P133" s="66" t="str">
        <x:f>IF(OR(A133="",B133=""),"",A133+B133)</x:f>
      </x:c>
    </x:row>
    <x:row r="134" ht="30" customHeight="1">
      <x:c r="A134" s="54"/>
      <x:c r="B134" s="57"/>
      <x:c r="C134" s="49"/>
      <x:c r="D134" s="49"/>
      <x:c r="E134" s="49"/>
      <x:c r="F134" s="49"/>
      <x:c r="G134" s="61"/>
      <x:c r="H134" s="61"/>
      <x:c r="I134" s="61"/>
      <x:c r="J134" s="71"/>
      <x:c r="K134" s="71"/>
      <x:c r="L134" s="72" t="str">
        <x:f>IF(OR(G134="",H134=""),"",ROUND((G134+2*H134)/3,0))</x:f>
      </x:c>
      <x:c r="M134" s="72" t="str">
        <x:f>IF(OR(G134="",H134=""),"",G134-H134)</x:f>
      </x:c>
      <x:c r="N134" s="73" t="str">
        <x:f>IF(OR(G134="",H134=""),"",IF(OR(G134&gt;'Configuración'!$B$15,H134&gt;'Configuración'!$B$16),"Hipertensión grave",IF(OR(G134&lt;'Configuración'!$B$17,H134&lt;'Configuración'!$B$18),"Lectura baja",IF(OR(G134&gt;='Configuración'!$B$13,H134&gt;='Configuración'!$B$14),"Hipertensión etapa 2",IF(OR(G134&gt;='Configuración'!$B$11,H134&gt;='Configuración'!$B$12),"Hipertensión etapa 1",IF(AND(G134&gt;='Configuración'!$B$9,G134&lt;='Configuración'!$B$10,H134&lt;='Configuración'!$B$8),"Elevada","Normal"))))))</x:f>
      </x:c>
      <x:c r="O134" s="73" t="str">
        <x:f>IF(N134="","",IF(N134="Hipertensión grave",IF(J134="Sí","Llama al número local de emergencias","Repite tras 1 min y contacta con un profesional"),IF(N134="Lectura baja",IF(J134="Sí","Contacta con un profesional","Registra síntomas y consulta si persiste"),"Registra y revisa la tendencia")))</x:f>
      </x:c>
      <x:c r="P134" s="66" t="str">
        <x:f>IF(OR(A134="",B134=""),"",A134+B134)</x:f>
      </x:c>
    </x:row>
    <x:row r="135" ht="30" customHeight="1">
      <x:c r="A135" s="54"/>
      <x:c r="B135" s="57"/>
      <x:c r="C135" s="49"/>
      <x:c r="D135" s="49"/>
      <x:c r="E135" s="49"/>
      <x:c r="F135" s="49"/>
      <x:c r="G135" s="61"/>
      <x:c r="H135" s="61"/>
      <x:c r="I135" s="61"/>
      <x:c r="J135" s="71"/>
      <x:c r="K135" s="71"/>
      <x:c r="L135" s="72" t="str">
        <x:f>IF(OR(G135="",H135=""),"",ROUND((G135+2*H135)/3,0))</x:f>
      </x:c>
      <x:c r="M135" s="72" t="str">
        <x:f>IF(OR(G135="",H135=""),"",G135-H135)</x:f>
      </x:c>
      <x:c r="N135" s="73" t="str">
        <x:f>IF(OR(G135="",H135=""),"",IF(OR(G135&gt;'Configuración'!$B$15,H135&gt;'Configuración'!$B$16),"Hipertensión grave",IF(OR(G135&lt;'Configuración'!$B$17,H135&lt;'Configuración'!$B$18),"Lectura baja",IF(OR(G135&gt;='Configuración'!$B$13,H135&gt;='Configuración'!$B$14),"Hipertensión etapa 2",IF(OR(G135&gt;='Configuración'!$B$11,H135&gt;='Configuración'!$B$12),"Hipertensión etapa 1",IF(AND(G135&gt;='Configuración'!$B$9,G135&lt;='Configuración'!$B$10,H135&lt;='Configuración'!$B$8),"Elevada","Normal"))))))</x:f>
      </x:c>
      <x:c r="O135" s="73" t="str">
        <x:f>IF(N135="","",IF(N135="Hipertensión grave",IF(J135="Sí","Llama al número local de emergencias","Repite tras 1 min y contacta con un profesional"),IF(N135="Lectura baja",IF(J135="Sí","Contacta con un profesional","Registra síntomas y consulta si persiste"),"Registra y revisa la tendencia")))</x:f>
      </x:c>
      <x:c r="P135" s="66" t="str">
        <x:f>IF(OR(A135="",B135=""),"",A135+B135)</x:f>
      </x:c>
    </x:row>
    <x:row r="136" ht="30" customHeight="1">
      <x:c r="A136" s="54"/>
      <x:c r="B136" s="57"/>
      <x:c r="C136" s="49"/>
      <x:c r="D136" s="49"/>
      <x:c r="E136" s="49"/>
      <x:c r="F136" s="49"/>
      <x:c r="G136" s="61"/>
      <x:c r="H136" s="61"/>
      <x:c r="I136" s="61"/>
      <x:c r="J136" s="71"/>
      <x:c r="K136" s="71"/>
      <x:c r="L136" s="72" t="str">
        <x:f>IF(OR(G136="",H136=""),"",ROUND((G136+2*H136)/3,0))</x:f>
      </x:c>
      <x:c r="M136" s="72" t="str">
        <x:f>IF(OR(G136="",H136=""),"",G136-H136)</x:f>
      </x:c>
      <x:c r="N136" s="73" t="str">
        <x:f>IF(OR(G136="",H136=""),"",IF(OR(G136&gt;'Configuración'!$B$15,H136&gt;'Configuración'!$B$16),"Hipertensión grave",IF(OR(G136&lt;'Configuración'!$B$17,H136&lt;'Configuración'!$B$18),"Lectura baja",IF(OR(G136&gt;='Configuración'!$B$13,H136&gt;='Configuración'!$B$14),"Hipertensión etapa 2",IF(OR(G136&gt;='Configuración'!$B$11,H136&gt;='Configuración'!$B$12),"Hipertensión etapa 1",IF(AND(G136&gt;='Configuración'!$B$9,G136&lt;='Configuración'!$B$10,H136&lt;='Configuración'!$B$8),"Elevada","Normal"))))))</x:f>
      </x:c>
      <x:c r="O136" s="73" t="str">
        <x:f>IF(N136="","",IF(N136="Hipertensión grave",IF(J136="Sí","Llama al número local de emergencias","Repite tras 1 min y contacta con un profesional"),IF(N136="Lectura baja",IF(J136="Sí","Contacta con un profesional","Registra síntomas y consulta si persiste"),"Registra y revisa la tendencia")))</x:f>
      </x:c>
      <x:c r="P136" s="66" t="str">
        <x:f>IF(OR(A136="",B136=""),"",A136+B136)</x:f>
      </x:c>
    </x:row>
    <x:row r="137" ht="30" customHeight="1">
      <x:c r="A137" s="54"/>
      <x:c r="B137" s="57"/>
      <x:c r="C137" s="49"/>
      <x:c r="D137" s="49"/>
      <x:c r="E137" s="49"/>
      <x:c r="F137" s="49"/>
      <x:c r="G137" s="61"/>
      <x:c r="H137" s="61"/>
      <x:c r="I137" s="61"/>
      <x:c r="J137" s="71"/>
      <x:c r="K137" s="71"/>
      <x:c r="L137" s="72" t="str">
        <x:f>IF(OR(G137="",H137=""),"",ROUND((G137+2*H137)/3,0))</x:f>
      </x:c>
      <x:c r="M137" s="72" t="str">
        <x:f>IF(OR(G137="",H137=""),"",G137-H137)</x:f>
      </x:c>
      <x:c r="N137" s="73" t="str">
        <x:f>IF(OR(G137="",H137=""),"",IF(OR(G137&gt;'Configuración'!$B$15,H137&gt;'Configuración'!$B$16),"Hipertensión grave",IF(OR(G137&lt;'Configuración'!$B$17,H137&lt;'Configuración'!$B$18),"Lectura baja",IF(OR(G137&gt;='Configuración'!$B$13,H137&gt;='Configuración'!$B$14),"Hipertensión etapa 2",IF(OR(G137&gt;='Configuración'!$B$11,H137&gt;='Configuración'!$B$12),"Hipertensión etapa 1",IF(AND(G137&gt;='Configuración'!$B$9,G137&lt;='Configuración'!$B$10,H137&lt;='Configuración'!$B$8),"Elevada","Normal"))))))</x:f>
      </x:c>
      <x:c r="O137" s="73" t="str">
        <x:f>IF(N137="","",IF(N137="Hipertensión grave",IF(J137="Sí","Llama al número local de emergencias","Repite tras 1 min y contacta con un profesional"),IF(N137="Lectura baja",IF(J137="Sí","Contacta con un profesional","Registra síntomas y consulta si persiste"),"Registra y revisa la tendencia")))</x:f>
      </x:c>
      <x:c r="P137" s="66" t="str">
        <x:f>IF(OR(A137="",B137=""),"",A137+B137)</x:f>
      </x:c>
    </x:row>
    <x:row r="138" ht="30" customHeight="1">
      <x:c r="A138" s="54"/>
      <x:c r="B138" s="57"/>
      <x:c r="C138" s="49"/>
      <x:c r="D138" s="49"/>
      <x:c r="E138" s="49"/>
      <x:c r="F138" s="49"/>
      <x:c r="G138" s="61"/>
      <x:c r="H138" s="61"/>
      <x:c r="I138" s="61"/>
      <x:c r="J138" s="71"/>
      <x:c r="K138" s="71"/>
      <x:c r="L138" s="72" t="str">
        <x:f>IF(OR(G138="",H138=""),"",ROUND((G138+2*H138)/3,0))</x:f>
      </x:c>
      <x:c r="M138" s="72" t="str">
        <x:f>IF(OR(G138="",H138=""),"",G138-H138)</x:f>
      </x:c>
      <x:c r="N138" s="73" t="str">
        <x:f>IF(OR(G138="",H138=""),"",IF(OR(G138&gt;'Configuración'!$B$15,H138&gt;'Configuración'!$B$16),"Hipertensión grave",IF(OR(G138&lt;'Configuración'!$B$17,H138&lt;'Configuración'!$B$18),"Lectura baja",IF(OR(G138&gt;='Configuración'!$B$13,H138&gt;='Configuración'!$B$14),"Hipertensión etapa 2",IF(OR(G138&gt;='Configuración'!$B$11,H138&gt;='Configuración'!$B$12),"Hipertensión etapa 1",IF(AND(G138&gt;='Configuración'!$B$9,G138&lt;='Configuración'!$B$10,H138&lt;='Configuración'!$B$8),"Elevada","Normal"))))))</x:f>
      </x:c>
      <x:c r="O138" s="73" t="str">
        <x:f>IF(N138="","",IF(N138="Hipertensión grave",IF(J138="Sí","Llama al número local de emergencias","Repite tras 1 min y contacta con un profesional"),IF(N138="Lectura baja",IF(J138="Sí","Contacta con un profesional","Registra síntomas y consulta si persiste"),"Registra y revisa la tendencia")))</x:f>
      </x:c>
      <x:c r="P138" s="66" t="str">
        <x:f>IF(OR(A138="",B138=""),"",A138+B138)</x:f>
      </x:c>
    </x:row>
    <x:row r="139" ht="30" customHeight="1">
      <x:c r="A139" s="54"/>
      <x:c r="B139" s="57"/>
      <x:c r="C139" s="49"/>
      <x:c r="D139" s="49"/>
      <x:c r="E139" s="49"/>
      <x:c r="F139" s="49"/>
      <x:c r="G139" s="61"/>
      <x:c r="H139" s="61"/>
      <x:c r="I139" s="61"/>
      <x:c r="J139" s="71"/>
      <x:c r="K139" s="71"/>
      <x:c r="L139" s="72" t="str">
        <x:f>IF(OR(G139="",H139=""),"",ROUND((G139+2*H139)/3,0))</x:f>
      </x:c>
      <x:c r="M139" s="72" t="str">
        <x:f>IF(OR(G139="",H139=""),"",G139-H139)</x:f>
      </x:c>
      <x:c r="N139" s="73" t="str">
        <x:f>IF(OR(G139="",H139=""),"",IF(OR(G139&gt;'Configuración'!$B$15,H139&gt;'Configuración'!$B$16),"Hipertensión grave",IF(OR(G139&lt;'Configuración'!$B$17,H139&lt;'Configuración'!$B$18),"Lectura baja",IF(OR(G139&gt;='Configuración'!$B$13,H139&gt;='Configuración'!$B$14),"Hipertensión etapa 2",IF(OR(G139&gt;='Configuración'!$B$11,H139&gt;='Configuración'!$B$12),"Hipertensión etapa 1",IF(AND(G139&gt;='Configuración'!$B$9,G139&lt;='Configuración'!$B$10,H139&lt;='Configuración'!$B$8),"Elevada","Normal"))))))</x:f>
      </x:c>
      <x:c r="O139" s="73" t="str">
        <x:f>IF(N139="","",IF(N139="Hipertensión grave",IF(J139="Sí","Llama al número local de emergencias","Repite tras 1 min y contacta con un profesional"),IF(N139="Lectura baja",IF(J139="Sí","Contacta con un profesional","Registra síntomas y consulta si persiste"),"Registra y revisa la tendencia")))</x:f>
      </x:c>
      <x:c r="P139" s="66" t="str">
        <x:f>IF(OR(A139="",B139=""),"",A139+B139)</x:f>
      </x:c>
    </x:row>
    <x:row r="140" ht="30" customHeight="1">
      <x:c r="A140" s="54"/>
      <x:c r="B140" s="57"/>
      <x:c r="C140" s="49"/>
      <x:c r="D140" s="49"/>
      <x:c r="E140" s="49"/>
      <x:c r="F140" s="49"/>
      <x:c r="G140" s="61"/>
      <x:c r="H140" s="61"/>
      <x:c r="I140" s="61"/>
      <x:c r="J140" s="71"/>
      <x:c r="K140" s="71"/>
      <x:c r="L140" s="72" t="str">
        <x:f>IF(OR(G140="",H140=""),"",ROUND((G140+2*H140)/3,0))</x:f>
      </x:c>
      <x:c r="M140" s="72" t="str">
        <x:f>IF(OR(G140="",H140=""),"",G140-H140)</x:f>
      </x:c>
      <x:c r="N140" s="73" t="str">
        <x:f>IF(OR(G140="",H140=""),"",IF(OR(G140&gt;'Configuración'!$B$15,H140&gt;'Configuración'!$B$16),"Hipertensión grave",IF(OR(G140&lt;'Configuración'!$B$17,H140&lt;'Configuración'!$B$18),"Lectura baja",IF(OR(G140&gt;='Configuración'!$B$13,H140&gt;='Configuración'!$B$14),"Hipertensión etapa 2",IF(OR(G140&gt;='Configuración'!$B$11,H140&gt;='Configuración'!$B$12),"Hipertensión etapa 1",IF(AND(G140&gt;='Configuración'!$B$9,G140&lt;='Configuración'!$B$10,H140&lt;='Configuración'!$B$8),"Elevada","Normal"))))))</x:f>
      </x:c>
      <x:c r="O140" s="73" t="str">
        <x:f>IF(N140="","",IF(N140="Hipertensión grave",IF(J140="Sí","Llama al número local de emergencias","Repite tras 1 min y contacta con un profesional"),IF(N140="Lectura baja",IF(J140="Sí","Contacta con un profesional","Registra síntomas y consulta si persiste"),"Registra y revisa la tendencia")))</x:f>
      </x:c>
      <x:c r="P140" s="66" t="str">
        <x:f>IF(OR(A140="",B140=""),"",A140+B140)</x:f>
      </x:c>
    </x:row>
    <x:row r="141" ht="30" customHeight="1">
      <x:c r="A141" s="54"/>
      <x:c r="B141" s="57"/>
      <x:c r="C141" s="49"/>
      <x:c r="D141" s="49"/>
      <x:c r="E141" s="49"/>
      <x:c r="F141" s="49"/>
      <x:c r="G141" s="61"/>
      <x:c r="H141" s="61"/>
      <x:c r="I141" s="61"/>
      <x:c r="J141" s="71"/>
      <x:c r="K141" s="71"/>
      <x:c r="L141" s="72" t="str">
        <x:f>IF(OR(G141="",H141=""),"",ROUND((G141+2*H141)/3,0))</x:f>
      </x:c>
      <x:c r="M141" s="72" t="str">
        <x:f>IF(OR(G141="",H141=""),"",G141-H141)</x:f>
      </x:c>
      <x:c r="N141" s="73" t="str">
        <x:f>IF(OR(G141="",H141=""),"",IF(OR(G141&gt;'Configuración'!$B$15,H141&gt;'Configuración'!$B$16),"Hipertensión grave",IF(OR(G141&lt;'Configuración'!$B$17,H141&lt;'Configuración'!$B$18),"Lectura baja",IF(OR(G141&gt;='Configuración'!$B$13,H141&gt;='Configuración'!$B$14),"Hipertensión etapa 2",IF(OR(G141&gt;='Configuración'!$B$11,H141&gt;='Configuración'!$B$12),"Hipertensión etapa 1",IF(AND(G141&gt;='Configuración'!$B$9,G141&lt;='Configuración'!$B$10,H141&lt;='Configuración'!$B$8),"Elevada","Normal"))))))</x:f>
      </x:c>
      <x:c r="O141" s="73" t="str">
        <x:f>IF(N141="","",IF(N141="Hipertensión grave",IF(J141="Sí","Llama al número local de emergencias","Repite tras 1 min y contacta con un profesional"),IF(N141="Lectura baja",IF(J141="Sí","Contacta con un profesional","Registra síntomas y consulta si persiste"),"Registra y revisa la tendencia")))</x:f>
      </x:c>
      <x:c r="P141" s="66" t="str">
        <x:f>IF(OR(A141="",B141=""),"",A141+B141)</x:f>
      </x:c>
    </x:row>
    <x:row r="142" ht="30" customHeight="1">
      <x:c r="A142" s="54"/>
      <x:c r="B142" s="57"/>
      <x:c r="C142" s="49"/>
      <x:c r="D142" s="49"/>
      <x:c r="E142" s="49"/>
      <x:c r="F142" s="49"/>
      <x:c r="G142" s="61"/>
      <x:c r="H142" s="61"/>
      <x:c r="I142" s="61"/>
      <x:c r="J142" s="71"/>
      <x:c r="K142" s="71"/>
      <x:c r="L142" s="72" t="str">
        <x:f>IF(OR(G142="",H142=""),"",ROUND((G142+2*H142)/3,0))</x:f>
      </x:c>
      <x:c r="M142" s="72" t="str">
        <x:f>IF(OR(G142="",H142=""),"",G142-H142)</x:f>
      </x:c>
      <x:c r="N142" s="73" t="str">
        <x:f>IF(OR(G142="",H142=""),"",IF(OR(G142&gt;'Configuración'!$B$15,H142&gt;'Configuración'!$B$16),"Hipertensión grave",IF(OR(G142&lt;'Configuración'!$B$17,H142&lt;'Configuración'!$B$18),"Lectura baja",IF(OR(G142&gt;='Configuración'!$B$13,H142&gt;='Configuración'!$B$14),"Hipertensión etapa 2",IF(OR(G142&gt;='Configuración'!$B$11,H142&gt;='Configuración'!$B$12),"Hipertensión etapa 1",IF(AND(G142&gt;='Configuración'!$B$9,G142&lt;='Configuración'!$B$10,H142&lt;='Configuración'!$B$8),"Elevada","Normal"))))))</x:f>
      </x:c>
      <x:c r="O142" s="73" t="str">
        <x:f>IF(N142="","",IF(N142="Hipertensión grave",IF(J142="Sí","Llama al número local de emergencias","Repite tras 1 min y contacta con un profesional"),IF(N142="Lectura baja",IF(J142="Sí","Contacta con un profesional","Registra síntomas y consulta si persiste"),"Registra y revisa la tendencia")))</x:f>
      </x:c>
      <x:c r="P142" s="66" t="str">
        <x:f>IF(OR(A142="",B142=""),"",A142+B142)</x:f>
      </x:c>
    </x:row>
    <x:row r="143" ht="30" customHeight="1">
      <x:c r="A143" s="54"/>
      <x:c r="B143" s="57"/>
      <x:c r="C143" s="49"/>
      <x:c r="D143" s="49"/>
      <x:c r="E143" s="49"/>
      <x:c r="F143" s="49"/>
      <x:c r="G143" s="61"/>
      <x:c r="H143" s="61"/>
      <x:c r="I143" s="61"/>
      <x:c r="J143" s="71"/>
      <x:c r="K143" s="71"/>
      <x:c r="L143" s="72" t="str">
        <x:f>IF(OR(G143="",H143=""),"",ROUND((G143+2*H143)/3,0))</x:f>
      </x:c>
      <x:c r="M143" s="72" t="str">
        <x:f>IF(OR(G143="",H143=""),"",G143-H143)</x:f>
      </x:c>
      <x:c r="N143" s="73" t="str">
        <x:f>IF(OR(G143="",H143=""),"",IF(OR(G143&gt;'Configuración'!$B$15,H143&gt;'Configuración'!$B$16),"Hipertensión grave",IF(OR(G143&lt;'Configuración'!$B$17,H143&lt;'Configuración'!$B$18),"Lectura baja",IF(OR(G143&gt;='Configuración'!$B$13,H143&gt;='Configuración'!$B$14),"Hipertensión etapa 2",IF(OR(G143&gt;='Configuración'!$B$11,H143&gt;='Configuración'!$B$12),"Hipertensión etapa 1",IF(AND(G143&gt;='Configuración'!$B$9,G143&lt;='Configuración'!$B$10,H143&lt;='Configuración'!$B$8),"Elevada","Normal"))))))</x:f>
      </x:c>
      <x:c r="O143" s="73" t="str">
        <x:f>IF(N143="","",IF(N143="Hipertensión grave",IF(J143="Sí","Llama al número local de emergencias","Repite tras 1 min y contacta con un profesional"),IF(N143="Lectura baja",IF(J143="Sí","Contacta con un profesional","Registra síntomas y consulta si persiste"),"Registra y revisa la tendencia")))</x:f>
      </x:c>
      <x:c r="P143" s="66" t="str">
        <x:f>IF(OR(A143="",B143=""),"",A143+B143)</x:f>
      </x:c>
    </x:row>
    <x:row r="144" ht="30" customHeight="1">
      <x:c r="A144" s="54"/>
      <x:c r="B144" s="57"/>
      <x:c r="C144" s="49"/>
      <x:c r="D144" s="49"/>
      <x:c r="E144" s="49"/>
      <x:c r="F144" s="49"/>
      <x:c r="G144" s="61"/>
      <x:c r="H144" s="61"/>
      <x:c r="I144" s="61"/>
      <x:c r="J144" s="71"/>
      <x:c r="K144" s="71"/>
      <x:c r="L144" s="72" t="str">
        <x:f>IF(OR(G144="",H144=""),"",ROUND((G144+2*H144)/3,0))</x:f>
      </x:c>
      <x:c r="M144" s="72" t="str">
        <x:f>IF(OR(G144="",H144=""),"",G144-H144)</x:f>
      </x:c>
      <x:c r="N144" s="73" t="str">
        <x:f>IF(OR(G144="",H144=""),"",IF(OR(G144&gt;'Configuración'!$B$15,H144&gt;'Configuración'!$B$16),"Hipertensión grave",IF(OR(G144&lt;'Configuración'!$B$17,H144&lt;'Configuración'!$B$18),"Lectura baja",IF(OR(G144&gt;='Configuración'!$B$13,H144&gt;='Configuración'!$B$14),"Hipertensión etapa 2",IF(OR(G144&gt;='Configuración'!$B$11,H144&gt;='Configuración'!$B$12),"Hipertensión etapa 1",IF(AND(G144&gt;='Configuración'!$B$9,G144&lt;='Configuración'!$B$10,H144&lt;='Configuración'!$B$8),"Elevada","Normal"))))))</x:f>
      </x:c>
      <x:c r="O144" s="73" t="str">
        <x:f>IF(N144="","",IF(N144="Hipertensión grave",IF(J144="Sí","Llama al número local de emergencias","Repite tras 1 min y contacta con un profesional"),IF(N144="Lectura baja",IF(J144="Sí","Contacta con un profesional","Registra síntomas y consulta si persiste"),"Registra y revisa la tendencia")))</x:f>
      </x:c>
      <x:c r="P144" s="66" t="str">
        <x:f>IF(OR(A144="",B144=""),"",A144+B144)</x:f>
      </x:c>
    </x:row>
    <x:row r="145" ht="30" customHeight="1">
      <x:c r="A145" s="54"/>
      <x:c r="B145" s="57"/>
      <x:c r="C145" s="49"/>
      <x:c r="D145" s="49"/>
      <x:c r="E145" s="49"/>
      <x:c r="F145" s="49"/>
      <x:c r="G145" s="61"/>
      <x:c r="H145" s="61"/>
      <x:c r="I145" s="61"/>
      <x:c r="J145" s="71"/>
      <x:c r="K145" s="71"/>
      <x:c r="L145" s="72" t="str">
        <x:f>IF(OR(G145="",H145=""),"",ROUND((G145+2*H145)/3,0))</x:f>
      </x:c>
      <x:c r="M145" s="72" t="str">
        <x:f>IF(OR(G145="",H145=""),"",G145-H145)</x:f>
      </x:c>
      <x:c r="N145" s="73" t="str">
        <x:f>IF(OR(G145="",H145=""),"",IF(OR(G145&gt;'Configuración'!$B$15,H145&gt;'Configuración'!$B$16),"Hipertensión grave",IF(OR(G145&lt;'Configuración'!$B$17,H145&lt;'Configuración'!$B$18),"Lectura baja",IF(OR(G145&gt;='Configuración'!$B$13,H145&gt;='Configuración'!$B$14),"Hipertensión etapa 2",IF(OR(G145&gt;='Configuración'!$B$11,H145&gt;='Configuración'!$B$12),"Hipertensión etapa 1",IF(AND(G145&gt;='Configuración'!$B$9,G145&lt;='Configuración'!$B$10,H145&lt;='Configuración'!$B$8),"Elevada","Normal"))))))</x:f>
      </x:c>
      <x:c r="O145" s="73" t="str">
        <x:f>IF(N145="","",IF(N145="Hipertensión grave",IF(J145="Sí","Llama al número local de emergencias","Repite tras 1 min y contacta con un profesional"),IF(N145="Lectura baja",IF(J145="Sí","Contacta con un profesional","Registra síntomas y consulta si persiste"),"Registra y revisa la tendencia")))</x:f>
      </x:c>
      <x:c r="P145" s="66" t="str">
        <x:f>IF(OR(A145="",B145=""),"",A145+B145)</x:f>
      </x:c>
    </x:row>
    <x:row r="146" ht="30" customHeight="1">
      <x:c r="A146" s="54"/>
      <x:c r="B146" s="57"/>
      <x:c r="C146" s="49"/>
      <x:c r="D146" s="49"/>
      <x:c r="E146" s="49"/>
      <x:c r="F146" s="49"/>
      <x:c r="G146" s="61"/>
      <x:c r="H146" s="61"/>
      <x:c r="I146" s="61"/>
      <x:c r="J146" s="71"/>
      <x:c r="K146" s="71"/>
      <x:c r="L146" s="72" t="str">
        <x:f>IF(OR(G146="",H146=""),"",ROUND((G146+2*H146)/3,0))</x:f>
      </x:c>
      <x:c r="M146" s="72" t="str">
        <x:f>IF(OR(G146="",H146=""),"",G146-H146)</x:f>
      </x:c>
      <x:c r="N146" s="73" t="str">
        <x:f>IF(OR(G146="",H146=""),"",IF(OR(G146&gt;'Configuración'!$B$15,H146&gt;'Configuración'!$B$16),"Hipertensión grave",IF(OR(G146&lt;'Configuración'!$B$17,H146&lt;'Configuración'!$B$18),"Lectura baja",IF(OR(G146&gt;='Configuración'!$B$13,H146&gt;='Configuración'!$B$14),"Hipertensión etapa 2",IF(OR(G146&gt;='Configuración'!$B$11,H146&gt;='Configuración'!$B$12),"Hipertensión etapa 1",IF(AND(G146&gt;='Configuración'!$B$9,G146&lt;='Configuración'!$B$10,H146&lt;='Configuración'!$B$8),"Elevada","Normal"))))))</x:f>
      </x:c>
      <x:c r="O146" s="73" t="str">
        <x:f>IF(N146="","",IF(N146="Hipertensión grave",IF(J146="Sí","Llama al número local de emergencias","Repite tras 1 min y contacta con un profesional"),IF(N146="Lectura baja",IF(J146="Sí","Contacta con un profesional","Registra síntomas y consulta si persiste"),"Registra y revisa la tendencia")))</x:f>
      </x:c>
      <x:c r="P146" s="66" t="str">
        <x:f>IF(OR(A146="",B146=""),"",A146+B146)</x:f>
      </x:c>
    </x:row>
    <x:row r="147" ht="30" customHeight="1">
      <x:c r="A147" s="54"/>
      <x:c r="B147" s="57"/>
      <x:c r="C147" s="49"/>
      <x:c r="D147" s="49"/>
      <x:c r="E147" s="49"/>
      <x:c r="F147" s="49"/>
      <x:c r="G147" s="61"/>
      <x:c r="H147" s="61"/>
      <x:c r="I147" s="61"/>
      <x:c r="J147" s="71"/>
      <x:c r="K147" s="71"/>
      <x:c r="L147" s="72" t="str">
        <x:f>IF(OR(G147="",H147=""),"",ROUND((G147+2*H147)/3,0))</x:f>
      </x:c>
      <x:c r="M147" s="72" t="str">
        <x:f>IF(OR(G147="",H147=""),"",G147-H147)</x:f>
      </x:c>
      <x:c r="N147" s="73" t="str">
        <x:f>IF(OR(G147="",H147=""),"",IF(OR(G147&gt;'Configuración'!$B$15,H147&gt;'Configuración'!$B$16),"Hipertensión grave",IF(OR(G147&lt;'Configuración'!$B$17,H147&lt;'Configuración'!$B$18),"Lectura baja",IF(OR(G147&gt;='Configuración'!$B$13,H147&gt;='Configuración'!$B$14),"Hipertensión etapa 2",IF(OR(G147&gt;='Configuración'!$B$11,H147&gt;='Configuración'!$B$12),"Hipertensión etapa 1",IF(AND(G147&gt;='Configuración'!$B$9,G147&lt;='Configuración'!$B$10,H147&lt;='Configuración'!$B$8),"Elevada","Normal"))))))</x:f>
      </x:c>
      <x:c r="O147" s="73" t="str">
        <x:f>IF(N147="","",IF(N147="Hipertensión grave",IF(J147="Sí","Llama al número local de emergencias","Repite tras 1 min y contacta con un profesional"),IF(N147="Lectura baja",IF(J147="Sí","Contacta con un profesional","Registra síntomas y consulta si persiste"),"Registra y revisa la tendencia")))</x:f>
      </x:c>
      <x:c r="P147" s="66" t="str">
        <x:f>IF(OR(A147="",B147=""),"",A147+B147)</x:f>
      </x:c>
    </x:row>
    <x:row r="148" ht="30" customHeight="1">
      <x:c r="A148" s="54"/>
      <x:c r="B148" s="57"/>
      <x:c r="C148" s="49"/>
      <x:c r="D148" s="49"/>
      <x:c r="E148" s="49"/>
      <x:c r="F148" s="49"/>
      <x:c r="G148" s="61"/>
      <x:c r="H148" s="61"/>
      <x:c r="I148" s="61"/>
      <x:c r="J148" s="71"/>
      <x:c r="K148" s="71"/>
      <x:c r="L148" s="72" t="str">
        <x:f>IF(OR(G148="",H148=""),"",ROUND((G148+2*H148)/3,0))</x:f>
      </x:c>
      <x:c r="M148" s="72" t="str">
        <x:f>IF(OR(G148="",H148=""),"",G148-H148)</x:f>
      </x:c>
      <x:c r="N148" s="73" t="str">
        <x:f>IF(OR(G148="",H148=""),"",IF(OR(G148&gt;'Configuración'!$B$15,H148&gt;'Configuración'!$B$16),"Hipertensión grave",IF(OR(G148&lt;'Configuración'!$B$17,H148&lt;'Configuración'!$B$18),"Lectura baja",IF(OR(G148&gt;='Configuración'!$B$13,H148&gt;='Configuración'!$B$14),"Hipertensión etapa 2",IF(OR(G148&gt;='Configuración'!$B$11,H148&gt;='Configuración'!$B$12),"Hipertensión etapa 1",IF(AND(G148&gt;='Configuración'!$B$9,G148&lt;='Configuración'!$B$10,H148&lt;='Configuración'!$B$8),"Elevada","Normal"))))))</x:f>
      </x:c>
      <x:c r="O148" s="73" t="str">
        <x:f>IF(N148="","",IF(N148="Hipertensión grave",IF(J148="Sí","Llama al número local de emergencias","Repite tras 1 min y contacta con un profesional"),IF(N148="Lectura baja",IF(J148="Sí","Contacta con un profesional","Registra síntomas y consulta si persiste"),"Registra y revisa la tendencia")))</x:f>
      </x:c>
      <x:c r="P148" s="66" t="str">
        <x:f>IF(OR(A148="",B148=""),"",A148+B148)</x:f>
      </x:c>
    </x:row>
    <x:row r="149" ht="30" customHeight="1">
      <x:c r="A149" s="54"/>
      <x:c r="B149" s="57"/>
      <x:c r="C149" s="49"/>
      <x:c r="D149" s="49"/>
      <x:c r="E149" s="49"/>
      <x:c r="F149" s="49"/>
      <x:c r="G149" s="61"/>
      <x:c r="H149" s="61"/>
      <x:c r="I149" s="61"/>
      <x:c r="J149" s="71"/>
      <x:c r="K149" s="71"/>
      <x:c r="L149" s="72" t="str">
        <x:f>IF(OR(G149="",H149=""),"",ROUND((G149+2*H149)/3,0))</x:f>
      </x:c>
      <x:c r="M149" s="72" t="str">
        <x:f>IF(OR(G149="",H149=""),"",G149-H149)</x:f>
      </x:c>
      <x:c r="N149" s="73" t="str">
        <x:f>IF(OR(G149="",H149=""),"",IF(OR(G149&gt;'Configuración'!$B$15,H149&gt;'Configuración'!$B$16),"Hipertensión grave",IF(OR(G149&lt;'Configuración'!$B$17,H149&lt;'Configuración'!$B$18),"Lectura baja",IF(OR(G149&gt;='Configuración'!$B$13,H149&gt;='Configuración'!$B$14),"Hipertensión etapa 2",IF(OR(G149&gt;='Configuración'!$B$11,H149&gt;='Configuración'!$B$12),"Hipertensión etapa 1",IF(AND(G149&gt;='Configuración'!$B$9,G149&lt;='Configuración'!$B$10,H149&lt;='Configuración'!$B$8),"Elevada","Normal"))))))</x:f>
      </x:c>
      <x:c r="O149" s="73" t="str">
        <x:f>IF(N149="","",IF(N149="Hipertensión grave",IF(J149="Sí","Llama al número local de emergencias","Repite tras 1 min y contacta con un profesional"),IF(N149="Lectura baja",IF(J149="Sí","Contacta con un profesional","Registra síntomas y consulta si persiste"),"Registra y revisa la tendencia")))</x:f>
      </x:c>
      <x:c r="P149" s="66" t="str">
        <x:f>IF(OR(A149="",B149=""),"",A149+B149)</x:f>
      </x:c>
    </x:row>
    <x:row r="150" ht="30" customHeight="1">
      <x:c r="A150" s="54"/>
      <x:c r="B150" s="57"/>
      <x:c r="C150" s="49"/>
      <x:c r="D150" s="49"/>
      <x:c r="E150" s="49"/>
      <x:c r="F150" s="49"/>
      <x:c r="G150" s="61"/>
      <x:c r="H150" s="61"/>
      <x:c r="I150" s="61"/>
      <x:c r="J150" s="71"/>
      <x:c r="K150" s="71"/>
      <x:c r="L150" s="72" t="str">
        <x:f>IF(OR(G150="",H150=""),"",ROUND((G150+2*H150)/3,0))</x:f>
      </x:c>
      <x:c r="M150" s="72" t="str">
        <x:f>IF(OR(G150="",H150=""),"",G150-H150)</x:f>
      </x:c>
      <x:c r="N150" s="73" t="str">
        <x:f>IF(OR(G150="",H150=""),"",IF(OR(G150&gt;'Configuración'!$B$15,H150&gt;'Configuración'!$B$16),"Hipertensión grave",IF(OR(G150&lt;'Configuración'!$B$17,H150&lt;'Configuración'!$B$18),"Lectura baja",IF(OR(G150&gt;='Configuración'!$B$13,H150&gt;='Configuración'!$B$14),"Hipertensión etapa 2",IF(OR(G150&gt;='Configuración'!$B$11,H150&gt;='Configuración'!$B$12),"Hipertensión etapa 1",IF(AND(G150&gt;='Configuración'!$B$9,G150&lt;='Configuración'!$B$10,H150&lt;='Configuración'!$B$8),"Elevada","Normal"))))))</x:f>
      </x:c>
      <x:c r="O150" s="73" t="str">
        <x:f>IF(N150="","",IF(N150="Hipertensión grave",IF(J150="Sí","Llama al número local de emergencias","Repite tras 1 min y contacta con un profesional"),IF(N150="Lectura baja",IF(J150="Sí","Contacta con un profesional","Registra síntomas y consulta si persiste"),"Registra y revisa la tendencia")))</x:f>
      </x:c>
      <x:c r="P150" s="66" t="str">
        <x:f>IF(OR(A150="",B150=""),"",A150+B150)</x:f>
      </x:c>
    </x:row>
    <x:row r="151" ht="30" customHeight="1">
      <x:c r="A151" s="54"/>
      <x:c r="B151" s="57"/>
      <x:c r="C151" s="49"/>
      <x:c r="D151" s="49"/>
      <x:c r="E151" s="49"/>
      <x:c r="F151" s="49"/>
      <x:c r="G151" s="61"/>
      <x:c r="H151" s="61"/>
      <x:c r="I151" s="61"/>
      <x:c r="J151" s="71"/>
      <x:c r="K151" s="71"/>
      <x:c r="L151" s="72" t="str">
        <x:f>IF(OR(G151="",H151=""),"",ROUND((G151+2*H151)/3,0))</x:f>
      </x:c>
      <x:c r="M151" s="72" t="str">
        <x:f>IF(OR(G151="",H151=""),"",G151-H151)</x:f>
      </x:c>
      <x:c r="N151" s="73" t="str">
        <x:f>IF(OR(G151="",H151=""),"",IF(OR(G151&gt;'Configuración'!$B$15,H151&gt;'Configuración'!$B$16),"Hipertensión grave",IF(OR(G151&lt;'Configuración'!$B$17,H151&lt;'Configuración'!$B$18),"Lectura baja",IF(OR(G151&gt;='Configuración'!$B$13,H151&gt;='Configuración'!$B$14),"Hipertensión etapa 2",IF(OR(G151&gt;='Configuración'!$B$11,H151&gt;='Configuración'!$B$12),"Hipertensión etapa 1",IF(AND(G151&gt;='Configuración'!$B$9,G151&lt;='Configuración'!$B$10,H151&lt;='Configuración'!$B$8),"Elevada","Normal"))))))</x:f>
      </x:c>
      <x:c r="O151" s="73" t="str">
        <x:f>IF(N151="","",IF(N151="Hipertensión grave",IF(J151="Sí","Llama al número local de emergencias","Repite tras 1 min y contacta con un profesional"),IF(N151="Lectura baja",IF(J151="Sí","Contacta con un profesional","Registra síntomas y consulta si persiste"),"Registra y revisa la tendencia")))</x:f>
      </x:c>
      <x:c r="P151" s="66" t="str">
        <x:f>IF(OR(A151="",B151=""),"",A151+B151)</x:f>
      </x:c>
    </x:row>
    <x:row r="152" ht="30" customHeight="1">
      <x:c r="A152" s="54"/>
      <x:c r="B152" s="57"/>
      <x:c r="C152" s="49"/>
      <x:c r="D152" s="49"/>
      <x:c r="E152" s="49"/>
      <x:c r="F152" s="49"/>
      <x:c r="G152" s="61"/>
      <x:c r="H152" s="61"/>
      <x:c r="I152" s="61"/>
      <x:c r="J152" s="71"/>
      <x:c r="K152" s="71"/>
      <x:c r="L152" s="72" t="str">
        <x:f>IF(OR(G152="",H152=""),"",ROUND((G152+2*H152)/3,0))</x:f>
      </x:c>
      <x:c r="M152" s="72" t="str">
        <x:f>IF(OR(G152="",H152=""),"",G152-H152)</x:f>
      </x:c>
      <x:c r="N152" s="73" t="str">
        <x:f>IF(OR(G152="",H152=""),"",IF(OR(G152&gt;'Configuración'!$B$15,H152&gt;'Configuración'!$B$16),"Hipertensión grave",IF(OR(G152&lt;'Configuración'!$B$17,H152&lt;'Configuración'!$B$18),"Lectura baja",IF(OR(G152&gt;='Configuración'!$B$13,H152&gt;='Configuración'!$B$14),"Hipertensión etapa 2",IF(OR(G152&gt;='Configuración'!$B$11,H152&gt;='Configuración'!$B$12),"Hipertensión etapa 1",IF(AND(G152&gt;='Configuración'!$B$9,G152&lt;='Configuración'!$B$10,H152&lt;='Configuración'!$B$8),"Elevada","Normal"))))))</x:f>
      </x:c>
      <x:c r="O152" s="73" t="str">
        <x:f>IF(N152="","",IF(N152="Hipertensión grave",IF(J152="Sí","Llama al número local de emergencias","Repite tras 1 min y contacta con un profesional"),IF(N152="Lectura baja",IF(J152="Sí","Contacta con un profesional","Registra síntomas y consulta si persiste"),"Registra y revisa la tendencia")))</x:f>
      </x:c>
      <x:c r="P152" s="66" t="str">
        <x:f>IF(OR(A152="",B152=""),"",A152+B152)</x:f>
      </x:c>
    </x:row>
    <x:row r="153" ht="30" customHeight="1">
      <x:c r="A153" s="54"/>
      <x:c r="B153" s="57"/>
      <x:c r="C153" s="49"/>
      <x:c r="D153" s="49"/>
      <x:c r="E153" s="49"/>
      <x:c r="F153" s="49"/>
      <x:c r="G153" s="61"/>
      <x:c r="H153" s="61"/>
      <x:c r="I153" s="61"/>
      <x:c r="J153" s="71"/>
      <x:c r="K153" s="71"/>
      <x:c r="L153" s="72" t="str">
        <x:f>IF(OR(G153="",H153=""),"",ROUND((G153+2*H153)/3,0))</x:f>
      </x:c>
      <x:c r="M153" s="72" t="str">
        <x:f>IF(OR(G153="",H153=""),"",G153-H153)</x:f>
      </x:c>
      <x:c r="N153" s="73" t="str">
        <x:f>IF(OR(G153="",H153=""),"",IF(OR(G153&gt;'Configuración'!$B$15,H153&gt;'Configuración'!$B$16),"Hipertensión grave",IF(OR(G153&lt;'Configuración'!$B$17,H153&lt;'Configuración'!$B$18),"Lectura baja",IF(OR(G153&gt;='Configuración'!$B$13,H153&gt;='Configuración'!$B$14),"Hipertensión etapa 2",IF(OR(G153&gt;='Configuración'!$B$11,H153&gt;='Configuración'!$B$12),"Hipertensión etapa 1",IF(AND(G153&gt;='Configuración'!$B$9,G153&lt;='Configuración'!$B$10,H153&lt;='Configuración'!$B$8),"Elevada","Normal"))))))</x:f>
      </x:c>
      <x:c r="O153" s="73" t="str">
        <x:f>IF(N153="","",IF(N153="Hipertensión grave",IF(J153="Sí","Llama al número local de emergencias","Repite tras 1 min y contacta con un profesional"),IF(N153="Lectura baja",IF(J153="Sí","Contacta con un profesional","Registra síntomas y consulta si persiste"),"Registra y revisa la tendencia")))</x:f>
      </x:c>
      <x:c r="P153" s="66" t="str">
        <x:f>IF(OR(A153="",B153=""),"",A153+B153)</x:f>
      </x:c>
    </x:row>
    <x:row r="154" ht="30" customHeight="1">
      <x:c r="A154" s="54"/>
      <x:c r="B154" s="57"/>
      <x:c r="C154" s="49"/>
      <x:c r="D154" s="49"/>
      <x:c r="E154" s="49"/>
      <x:c r="F154" s="49"/>
      <x:c r="G154" s="61"/>
      <x:c r="H154" s="61"/>
      <x:c r="I154" s="61"/>
      <x:c r="J154" s="71"/>
      <x:c r="K154" s="71"/>
      <x:c r="L154" s="72" t="str">
        <x:f>IF(OR(G154="",H154=""),"",ROUND((G154+2*H154)/3,0))</x:f>
      </x:c>
      <x:c r="M154" s="72" t="str">
        <x:f>IF(OR(G154="",H154=""),"",G154-H154)</x:f>
      </x:c>
      <x:c r="N154" s="73" t="str">
        <x:f>IF(OR(G154="",H154=""),"",IF(OR(G154&gt;'Configuración'!$B$15,H154&gt;'Configuración'!$B$16),"Hipertensión grave",IF(OR(G154&lt;'Configuración'!$B$17,H154&lt;'Configuración'!$B$18),"Lectura baja",IF(OR(G154&gt;='Configuración'!$B$13,H154&gt;='Configuración'!$B$14),"Hipertensión etapa 2",IF(OR(G154&gt;='Configuración'!$B$11,H154&gt;='Configuración'!$B$12),"Hipertensión etapa 1",IF(AND(G154&gt;='Configuración'!$B$9,G154&lt;='Configuración'!$B$10,H154&lt;='Configuración'!$B$8),"Elevada","Normal"))))))</x:f>
      </x:c>
      <x:c r="O154" s="73" t="str">
        <x:f>IF(N154="","",IF(N154="Hipertensión grave",IF(J154="Sí","Llama al número local de emergencias","Repite tras 1 min y contacta con un profesional"),IF(N154="Lectura baja",IF(J154="Sí","Contacta con un profesional","Registra síntomas y consulta si persiste"),"Registra y revisa la tendencia")))</x:f>
      </x:c>
      <x:c r="P154" s="66" t="str">
        <x:f>IF(OR(A154="",B154=""),"",A154+B154)</x:f>
      </x:c>
    </x:row>
    <x:row r="155" ht="30" customHeight="1">
      <x:c r="A155" s="54"/>
      <x:c r="B155" s="57"/>
      <x:c r="C155" s="49"/>
      <x:c r="D155" s="49"/>
      <x:c r="E155" s="49"/>
      <x:c r="F155" s="49"/>
      <x:c r="G155" s="61"/>
      <x:c r="H155" s="61"/>
      <x:c r="I155" s="61"/>
      <x:c r="J155" s="71"/>
      <x:c r="K155" s="71"/>
      <x:c r="L155" s="72" t="str">
        <x:f>IF(OR(G155="",H155=""),"",ROUND((G155+2*H155)/3,0))</x:f>
      </x:c>
      <x:c r="M155" s="72" t="str">
        <x:f>IF(OR(G155="",H155=""),"",G155-H155)</x:f>
      </x:c>
      <x:c r="N155" s="73" t="str">
        <x:f>IF(OR(G155="",H155=""),"",IF(OR(G155&gt;'Configuración'!$B$15,H155&gt;'Configuración'!$B$16),"Hipertensión grave",IF(OR(G155&lt;'Configuración'!$B$17,H155&lt;'Configuración'!$B$18),"Lectura baja",IF(OR(G155&gt;='Configuración'!$B$13,H155&gt;='Configuración'!$B$14),"Hipertensión etapa 2",IF(OR(G155&gt;='Configuración'!$B$11,H155&gt;='Configuración'!$B$12),"Hipertensión etapa 1",IF(AND(G155&gt;='Configuración'!$B$9,G155&lt;='Configuración'!$B$10,H155&lt;='Configuración'!$B$8),"Elevada","Normal"))))))</x:f>
      </x:c>
      <x:c r="O155" s="73" t="str">
        <x:f>IF(N155="","",IF(N155="Hipertensión grave",IF(J155="Sí","Llama al número local de emergencias","Repite tras 1 min y contacta con un profesional"),IF(N155="Lectura baja",IF(J155="Sí","Contacta con un profesional","Registra síntomas y consulta si persiste"),"Registra y revisa la tendencia")))</x:f>
      </x:c>
      <x:c r="P155" s="66" t="str">
        <x:f>IF(OR(A155="",B155=""),"",A155+B155)</x:f>
      </x:c>
    </x:row>
    <x:row r="156" ht="30" customHeight="1">
      <x:c r="A156" s="54"/>
      <x:c r="B156" s="57"/>
      <x:c r="C156" s="49"/>
      <x:c r="D156" s="49"/>
      <x:c r="E156" s="49"/>
      <x:c r="F156" s="49"/>
      <x:c r="G156" s="61"/>
      <x:c r="H156" s="61"/>
      <x:c r="I156" s="61"/>
      <x:c r="J156" s="71"/>
      <x:c r="K156" s="71"/>
      <x:c r="L156" s="72" t="str">
        <x:f>IF(OR(G156="",H156=""),"",ROUND((G156+2*H156)/3,0))</x:f>
      </x:c>
      <x:c r="M156" s="72" t="str">
        <x:f>IF(OR(G156="",H156=""),"",G156-H156)</x:f>
      </x:c>
      <x:c r="N156" s="73" t="str">
        <x:f>IF(OR(G156="",H156=""),"",IF(OR(G156&gt;'Configuración'!$B$15,H156&gt;'Configuración'!$B$16),"Hipertensión grave",IF(OR(G156&lt;'Configuración'!$B$17,H156&lt;'Configuración'!$B$18),"Lectura baja",IF(OR(G156&gt;='Configuración'!$B$13,H156&gt;='Configuración'!$B$14),"Hipertensión etapa 2",IF(OR(G156&gt;='Configuración'!$B$11,H156&gt;='Configuración'!$B$12),"Hipertensión etapa 1",IF(AND(G156&gt;='Configuración'!$B$9,G156&lt;='Configuración'!$B$10,H156&lt;='Configuración'!$B$8),"Elevada","Normal"))))))</x:f>
      </x:c>
      <x:c r="O156" s="73" t="str">
        <x:f>IF(N156="","",IF(N156="Hipertensión grave",IF(J156="Sí","Llama al número local de emergencias","Repite tras 1 min y contacta con un profesional"),IF(N156="Lectura baja",IF(J156="Sí","Contacta con un profesional","Registra síntomas y consulta si persiste"),"Registra y revisa la tendencia")))</x:f>
      </x:c>
      <x:c r="P156" s="66" t="str">
        <x:f>IF(OR(A156="",B156=""),"",A156+B156)</x:f>
      </x:c>
    </x:row>
    <x:row r="157" ht="30" customHeight="1">
      <x:c r="A157" s="54"/>
      <x:c r="B157" s="57"/>
      <x:c r="C157" s="49"/>
      <x:c r="D157" s="49"/>
      <x:c r="E157" s="49"/>
      <x:c r="F157" s="49"/>
      <x:c r="G157" s="61"/>
      <x:c r="H157" s="61"/>
      <x:c r="I157" s="61"/>
      <x:c r="J157" s="71"/>
      <x:c r="K157" s="71"/>
      <x:c r="L157" s="72" t="str">
        <x:f>IF(OR(G157="",H157=""),"",ROUND((G157+2*H157)/3,0))</x:f>
      </x:c>
      <x:c r="M157" s="72" t="str">
        <x:f>IF(OR(G157="",H157=""),"",G157-H157)</x:f>
      </x:c>
      <x:c r="N157" s="73" t="str">
        <x:f>IF(OR(G157="",H157=""),"",IF(OR(G157&gt;'Configuración'!$B$15,H157&gt;'Configuración'!$B$16),"Hipertensión grave",IF(OR(G157&lt;'Configuración'!$B$17,H157&lt;'Configuración'!$B$18),"Lectura baja",IF(OR(G157&gt;='Configuración'!$B$13,H157&gt;='Configuración'!$B$14),"Hipertensión etapa 2",IF(OR(G157&gt;='Configuración'!$B$11,H157&gt;='Configuración'!$B$12),"Hipertensión etapa 1",IF(AND(G157&gt;='Configuración'!$B$9,G157&lt;='Configuración'!$B$10,H157&lt;='Configuración'!$B$8),"Elevada","Normal"))))))</x:f>
      </x:c>
      <x:c r="O157" s="73" t="str">
        <x:f>IF(N157="","",IF(N157="Hipertensión grave",IF(J157="Sí","Llama al número local de emergencias","Repite tras 1 min y contacta con un profesional"),IF(N157="Lectura baja",IF(J157="Sí","Contacta con un profesional","Registra síntomas y consulta si persiste"),"Registra y revisa la tendencia")))</x:f>
      </x:c>
      <x:c r="P157" s="66" t="str">
        <x:f>IF(OR(A157="",B157=""),"",A157+B157)</x:f>
      </x:c>
    </x:row>
    <x:row r="158" ht="30" customHeight="1">
      <x:c r="A158" s="54"/>
      <x:c r="B158" s="57"/>
      <x:c r="C158" s="49"/>
      <x:c r="D158" s="49"/>
      <x:c r="E158" s="49"/>
      <x:c r="F158" s="49"/>
      <x:c r="G158" s="61"/>
      <x:c r="H158" s="61"/>
      <x:c r="I158" s="61"/>
      <x:c r="J158" s="71"/>
      <x:c r="K158" s="71"/>
      <x:c r="L158" s="72" t="str">
        <x:f>IF(OR(G158="",H158=""),"",ROUND((G158+2*H158)/3,0))</x:f>
      </x:c>
      <x:c r="M158" s="72" t="str">
        <x:f>IF(OR(G158="",H158=""),"",G158-H158)</x:f>
      </x:c>
      <x:c r="N158" s="73" t="str">
        <x:f>IF(OR(G158="",H158=""),"",IF(OR(G158&gt;'Configuración'!$B$15,H158&gt;'Configuración'!$B$16),"Hipertensión grave",IF(OR(G158&lt;'Configuración'!$B$17,H158&lt;'Configuración'!$B$18),"Lectura baja",IF(OR(G158&gt;='Configuración'!$B$13,H158&gt;='Configuración'!$B$14),"Hipertensión etapa 2",IF(OR(G158&gt;='Configuración'!$B$11,H158&gt;='Configuración'!$B$12),"Hipertensión etapa 1",IF(AND(G158&gt;='Configuración'!$B$9,G158&lt;='Configuración'!$B$10,H158&lt;='Configuración'!$B$8),"Elevada","Normal"))))))</x:f>
      </x:c>
      <x:c r="O158" s="73" t="str">
        <x:f>IF(N158="","",IF(N158="Hipertensión grave",IF(J158="Sí","Llama al número local de emergencias","Repite tras 1 min y contacta con un profesional"),IF(N158="Lectura baja",IF(J158="Sí","Contacta con un profesional","Registra síntomas y consulta si persiste"),"Registra y revisa la tendencia")))</x:f>
      </x:c>
      <x:c r="P158" s="66" t="str">
        <x:f>IF(OR(A158="",B158=""),"",A158+B158)</x:f>
      </x:c>
    </x:row>
    <x:row r="159" ht="30" customHeight="1">
      <x:c r="A159" s="54"/>
      <x:c r="B159" s="57"/>
      <x:c r="C159" s="49"/>
      <x:c r="D159" s="49"/>
      <x:c r="E159" s="49"/>
      <x:c r="F159" s="49"/>
      <x:c r="G159" s="61"/>
      <x:c r="H159" s="61"/>
      <x:c r="I159" s="61"/>
      <x:c r="J159" s="71"/>
      <x:c r="K159" s="71"/>
      <x:c r="L159" s="72" t="str">
        <x:f>IF(OR(G159="",H159=""),"",ROUND((G159+2*H159)/3,0))</x:f>
      </x:c>
      <x:c r="M159" s="72" t="str">
        <x:f>IF(OR(G159="",H159=""),"",G159-H159)</x:f>
      </x:c>
      <x:c r="N159" s="73" t="str">
        <x:f>IF(OR(G159="",H159=""),"",IF(OR(G159&gt;'Configuración'!$B$15,H159&gt;'Configuración'!$B$16),"Hipertensión grave",IF(OR(G159&lt;'Configuración'!$B$17,H159&lt;'Configuración'!$B$18),"Lectura baja",IF(OR(G159&gt;='Configuración'!$B$13,H159&gt;='Configuración'!$B$14),"Hipertensión etapa 2",IF(OR(G159&gt;='Configuración'!$B$11,H159&gt;='Configuración'!$B$12),"Hipertensión etapa 1",IF(AND(G159&gt;='Configuración'!$B$9,G159&lt;='Configuración'!$B$10,H159&lt;='Configuración'!$B$8),"Elevada","Normal"))))))</x:f>
      </x:c>
      <x:c r="O159" s="73" t="str">
        <x:f>IF(N159="","",IF(N159="Hipertensión grave",IF(J159="Sí","Llama al número local de emergencias","Repite tras 1 min y contacta con un profesional"),IF(N159="Lectura baja",IF(J159="Sí","Contacta con un profesional","Registra síntomas y consulta si persiste"),"Registra y revisa la tendencia")))</x:f>
      </x:c>
      <x:c r="P159" s="66" t="str">
        <x:f>IF(OR(A159="",B159=""),"",A159+B159)</x:f>
      </x:c>
    </x:row>
    <x:row r="160" ht="30" customHeight="1">
      <x:c r="A160" s="54"/>
      <x:c r="B160" s="57"/>
      <x:c r="C160" s="49"/>
      <x:c r="D160" s="49"/>
      <x:c r="E160" s="49"/>
      <x:c r="F160" s="49"/>
      <x:c r="G160" s="61"/>
      <x:c r="H160" s="61"/>
      <x:c r="I160" s="61"/>
      <x:c r="J160" s="71"/>
      <x:c r="K160" s="71"/>
      <x:c r="L160" s="72" t="str">
        <x:f>IF(OR(G160="",H160=""),"",ROUND((G160+2*H160)/3,0))</x:f>
      </x:c>
      <x:c r="M160" s="72" t="str">
        <x:f>IF(OR(G160="",H160=""),"",G160-H160)</x:f>
      </x:c>
      <x:c r="N160" s="73" t="str">
        <x:f>IF(OR(G160="",H160=""),"",IF(OR(G160&gt;'Configuración'!$B$15,H160&gt;'Configuración'!$B$16),"Hipertensión grave",IF(OR(G160&lt;'Configuración'!$B$17,H160&lt;'Configuración'!$B$18),"Lectura baja",IF(OR(G160&gt;='Configuración'!$B$13,H160&gt;='Configuración'!$B$14),"Hipertensión etapa 2",IF(OR(G160&gt;='Configuración'!$B$11,H160&gt;='Configuración'!$B$12),"Hipertensión etapa 1",IF(AND(G160&gt;='Configuración'!$B$9,G160&lt;='Configuración'!$B$10,H160&lt;='Configuración'!$B$8),"Elevada","Normal"))))))</x:f>
      </x:c>
      <x:c r="O160" s="73" t="str">
        <x:f>IF(N160="","",IF(N160="Hipertensión grave",IF(J160="Sí","Llama al número local de emergencias","Repite tras 1 min y contacta con un profesional"),IF(N160="Lectura baja",IF(J160="Sí","Contacta con un profesional","Registra síntomas y consulta si persiste"),"Registra y revisa la tendencia")))</x:f>
      </x:c>
      <x:c r="P160" s="66" t="str">
        <x:f>IF(OR(A160="",B160=""),"",A160+B160)</x:f>
      </x:c>
    </x:row>
    <x:row r="161" ht="30" customHeight="1">
      <x:c r="A161" s="54"/>
      <x:c r="B161" s="57"/>
      <x:c r="C161" s="49"/>
      <x:c r="D161" s="49"/>
      <x:c r="E161" s="49"/>
      <x:c r="F161" s="49"/>
      <x:c r="G161" s="61"/>
      <x:c r="H161" s="61"/>
      <x:c r="I161" s="61"/>
      <x:c r="J161" s="71"/>
      <x:c r="K161" s="71"/>
      <x:c r="L161" s="72" t="str">
        <x:f>IF(OR(G161="",H161=""),"",ROUND((G161+2*H161)/3,0))</x:f>
      </x:c>
      <x:c r="M161" s="72" t="str">
        <x:f>IF(OR(G161="",H161=""),"",G161-H161)</x:f>
      </x:c>
      <x:c r="N161" s="73" t="str">
        <x:f>IF(OR(G161="",H161=""),"",IF(OR(G161&gt;'Configuración'!$B$15,H161&gt;'Configuración'!$B$16),"Hipertensión grave",IF(OR(G161&lt;'Configuración'!$B$17,H161&lt;'Configuración'!$B$18),"Lectura baja",IF(OR(G161&gt;='Configuración'!$B$13,H161&gt;='Configuración'!$B$14),"Hipertensión etapa 2",IF(OR(G161&gt;='Configuración'!$B$11,H161&gt;='Configuración'!$B$12),"Hipertensión etapa 1",IF(AND(G161&gt;='Configuración'!$B$9,G161&lt;='Configuración'!$B$10,H161&lt;='Configuración'!$B$8),"Elevada","Normal"))))))</x:f>
      </x:c>
      <x:c r="O161" s="73" t="str">
        <x:f>IF(N161="","",IF(N161="Hipertensión grave",IF(J161="Sí","Llama al número local de emergencias","Repite tras 1 min y contacta con un profesional"),IF(N161="Lectura baja",IF(J161="Sí","Contacta con un profesional","Registra síntomas y consulta si persiste"),"Registra y revisa la tendencia")))</x:f>
      </x:c>
      <x:c r="P161" s="66" t="str">
        <x:f>IF(OR(A161="",B161=""),"",A161+B161)</x:f>
      </x:c>
    </x:row>
    <x:row r="162" ht="30" customHeight="1">
      <x:c r="A162" s="54"/>
      <x:c r="B162" s="57"/>
      <x:c r="C162" s="49"/>
      <x:c r="D162" s="49"/>
      <x:c r="E162" s="49"/>
      <x:c r="F162" s="49"/>
      <x:c r="G162" s="61"/>
      <x:c r="H162" s="61"/>
      <x:c r="I162" s="61"/>
      <x:c r="J162" s="71"/>
      <x:c r="K162" s="71"/>
      <x:c r="L162" s="72" t="str">
        <x:f>IF(OR(G162="",H162=""),"",ROUND((G162+2*H162)/3,0))</x:f>
      </x:c>
      <x:c r="M162" s="72" t="str">
        <x:f>IF(OR(G162="",H162=""),"",G162-H162)</x:f>
      </x:c>
      <x:c r="N162" s="73" t="str">
        <x:f>IF(OR(G162="",H162=""),"",IF(OR(G162&gt;'Configuración'!$B$15,H162&gt;'Configuración'!$B$16),"Hipertensión grave",IF(OR(G162&lt;'Configuración'!$B$17,H162&lt;'Configuración'!$B$18),"Lectura baja",IF(OR(G162&gt;='Configuración'!$B$13,H162&gt;='Configuración'!$B$14),"Hipertensión etapa 2",IF(OR(G162&gt;='Configuración'!$B$11,H162&gt;='Configuración'!$B$12),"Hipertensión etapa 1",IF(AND(G162&gt;='Configuración'!$B$9,G162&lt;='Configuración'!$B$10,H162&lt;='Configuración'!$B$8),"Elevada","Normal"))))))</x:f>
      </x:c>
      <x:c r="O162" s="73" t="str">
        <x:f>IF(N162="","",IF(N162="Hipertensión grave",IF(J162="Sí","Llama al número local de emergencias","Repite tras 1 min y contacta con un profesional"),IF(N162="Lectura baja",IF(J162="Sí","Contacta con un profesional","Registra síntomas y consulta si persiste"),"Registra y revisa la tendencia")))</x:f>
      </x:c>
      <x:c r="P162" s="66" t="str">
        <x:f>IF(OR(A162="",B162=""),"",A162+B162)</x:f>
      </x:c>
    </x:row>
    <x:row r="163" ht="30" customHeight="1">
      <x:c r="A163" s="54"/>
      <x:c r="B163" s="57"/>
      <x:c r="C163" s="49"/>
      <x:c r="D163" s="49"/>
      <x:c r="E163" s="49"/>
      <x:c r="F163" s="49"/>
      <x:c r="G163" s="61"/>
      <x:c r="H163" s="61"/>
      <x:c r="I163" s="61"/>
      <x:c r="J163" s="71"/>
      <x:c r="K163" s="71"/>
      <x:c r="L163" s="72" t="str">
        <x:f>IF(OR(G163="",H163=""),"",ROUND((G163+2*H163)/3,0))</x:f>
      </x:c>
      <x:c r="M163" s="72" t="str">
        <x:f>IF(OR(G163="",H163=""),"",G163-H163)</x:f>
      </x:c>
      <x:c r="N163" s="73" t="str">
        <x:f>IF(OR(G163="",H163=""),"",IF(OR(G163&gt;'Configuración'!$B$15,H163&gt;'Configuración'!$B$16),"Hipertensión grave",IF(OR(G163&lt;'Configuración'!$B$17,H163&lt;'Configuración'!$B$18),"Lectura baja",IF(OR(G163&gt;='Configuración'!$B$13,H163&gt;='Configuración'!$B$14),"Hipertensión etapa 2",IF(OR(G163&gt;='Configuración'!$B$11,H163&gt;='Configuración'!$B$12),"Hipertensión etapa 1",IF(AND(G163&gt;='Configuración'!$B$9,G163&lt;='Configuración'!$B$10,H163&lt;='Configuración'!$B$8),"Elevada","Normal"))))))</x:f>
      </x:c>
      <x:c r="O163" s="73" t="str">
        <x:f>IF(N163="","",IF(N163="Hipertensión grave",IF(J163="Sí","Llama al número local de emergencias","Repite tras 1 min y contacta con un profesional"),IF(N163="Lectura baja",IF(J163="Sí","Contacta con un profesional","Registra síntomas y consulta si persiste"),"Registra y revisa la tendencia")))</x:f>
      </x:c>
      <x:c r="P163" s="66" t="str">
        <x:f>IF(OR(A163="",B163=""),"",A163+B163)</x:f>
      </x:c>
    </x:row>
    <x:row r="164" ht="30" customHeight="1">
      <x:c r="A164" s="54"/>
      <x:c r="B164" s="57"/>
      <x:c r="C164" s="49"/>
      <x:c r="D164" s="49"/>
      <x:c r="E164" s="49"/>
      <x:c r="F164" s="49"/>
      <x:c r="G164" s="61"/>
      <x:c r="H164" s="61"/>
      <x:c r="I164" s="61"/>
      <x:c r="J164" s="71"/>
      <x:c r="K164" s="71"/>
      <x:c r="L164" s="72" t="str">
        <x:f>IF(OR(G164="",H164=""),"",ROUND((G164+2*H164)/3,0))</x:f>
      </x:c>
      <x:c r="M164" s="72" t="str">
        <x:f>IF(OR(G164="",H164=""),"",G164-H164)</x:f>
      </x:c>
      <x:c r="N164" s="73" t="str">
        <x:f>IF(OR(G164="",H164=""),"",IF(OR(G164&gt;'Configuración'!$B$15,H164&gt;'Configuración'!$B$16),"Hipertensión grave",IF(OR(G164&lt;'Configuración'!$B$17,H164&lt;'Configuración'!$B$18),"Lectura baja",IF(OR(G164&gt;='Configuración'!$B$13,H164&gt;='Configuración'!$B$14),"Hipertensión etapa 2",IF(OR(G164&gt;='Configuración'!$B$11,H164&gt;='Configuración'!$B$12),"Hipertensión etapa 1",IF(AND(G164&gt;='Configuración'!$B$9,G164&lt;='Configuración'!$B$10,H164&lt;='Configuración'!$B$8),"Elevada","Normal"))))))</x:f>
      </x:c>
      <x:c r="O164" s="73" t="str">
        <x:f>IF(N164="","",IF(N164="Hipertensión grave",IF(J164="Sí","Llama al número local de emergencias","Repite tras 1 min y contacta con un profesional"),IF(N164="Lectura baja",IF(J164="Sí","Contacta con un profesional","Registra síntomas y consulta si persiste"),"Registra y revisa la tendencia")))</x:f>
      </x:c>
      <x:c r="P164" s="66" t="str">
        <x:f>IF(OR(A164="",B164=""),"",A164+B164)</x:f>
      </x:c>
    </x:row>
    <x:row r="165" ht="30" customHeight="1">
      <x:c r="A165" s="54"/>
      <x:c r="B165" s="57"/>
      <x:c r="C165" s="49"/>
      <x:c r="D165" s="49"/>
      <x:c r="E165" s="49"/>
      <x:c r="F165" s="49"/>
      <x:c r="G165" s="61"/>
      <x:c r="H165" s="61"/>
      <x:c r="I165" s="61"/>
      <x:c r="J165" s="71"/>
      <x:c r="K165" s="71"/>
      <x:c r="L165" s="72" t="str">
        <x:f>IF(OR(G165="",H165=""),"",ROUND((G165+2*H165)/3,0))</x:f>
      </x:c>
      <x:c r="M165" s="72" t="str">
        <x:f>IF(OR(G165="",H165=""),"",G165-H165)</x:f>
      </x:c>
      <x:c r="N165" s="73" t="str">
        <x:f>IF(OR(G165="",H165=""),"",IF(OR(G165&gt;'Configuración'!$B$15,H165&gt;'Configuración'!$B$16),"Hipertensión grave",IF(OR(G165&lt;'Configuración'!$B$17,H165&lt;'Configuración'!$B$18),"Lectura baja",IF(OR(G165&gt;='Configuración'!$B$13,H165&gt;='Configuración'!$B$14),"Hipertensión etapa 2",IF(OR(G165&gt;='Configuración'!$B$11,H165&gt;='Configuración'!$B$12),"Hipertensión etapa 1",IF(AND(G165&gt;='Configuración'!$B$9,G165&lt;='Configuración'!$B$10,H165&lt;='Configuración'!$B$8),"Elevada","Normal"))))))</x:f>
      </x:c>
      <x:c r="O165" s="73" t="str">
        <x:f>IF(N165="","",IF(N165="Hipertensión grave",IF(J165="Sí","Llama al número local de emergencias","Repite tras 1 min y contacta con un profesional"),IF(N165="Lectura baja",IF(J165="Sí","Contacta con un profesional","Registra síntomas y consulta si persiste"),"Registra y revisa la tendencia")))</x:f>
      </x:c>
      <x:c r="P165" s="66" t="str">
        <x:f>IF(OR(A165="",B165=""),"",A165+B165)</x:f>
      </x:c>
    </x:row>
    <x:row r="166" ht="30" customHeight="1">
      <x:c r="A166" s="54"/>
      <x:c r="B166" s="57"/>
      <x:c r="C166" s="49"/>
      <x:c r="D166" s="49"/>
      <x:c r="E166" s="49"/>
      <x:c r="F166" s="49"/>
      <x:c r="G166" s="61"/>
      <x:c r="H166" s="61"/>
      <x:c r="I166" s="61"/>
      <x:c r="J166" s="71"/>
      <x:c r="K166" s="71"/>
      <x:c r="L166" s="72" t="str">
        <x:f>IF(OR(G166="",H166=""),"",ROUND((G166+2*H166)/3,0))</x:f>
      </x:c>
      <x:c r="M166" s="72" t="str">
        <x:f>IF(OR(G166="",H166=""),"",G166-H166)</x:f>
      </x:c>
      <x:c r="N166" s="73" t="str">
        <x:f>IF(OR(G166="",H166=""),"",IF(OR(G166&gt;'Configuración'!$B$15,H166&gt;'Configuración'!$B$16),"Hipertensión grave",IF(OR(G166&lt;'Configuración'!$B$17,H166&lt;'Configuración'!$B$18),"Lectura baja",IF(OR(G166&gt;='Configuración'!$B$13,H166&gt;='Configuración'!$B$14),"Hipertensión etapa 2",IF(OR(G166&gt;='Configuración'!$B$11,H166&gt;='Configuración'!$B$12),"Hipertensión etapa 1",IF(AND(G166&gt;='Configuración'!$B$9,G166&lt;='Configuración'!$B$10,H166&lt;='Configuración'!$B$8),"Elevada","Normal"))))))</x:f>
      </x:c>
      <x:c r="O166" s="73" t="str">
        <x:f>IF(N166="","",IF(N166="Hipertensión grave",IF(J166="Sí","Llama al número local de emergencias","Repite tras 1 min y contacta con un profesional"),IF(N166="Lectura baja",IF(J166="Sí","Contacta con un profesional","Registra síntomas y consulta si persiste"),"Registra y revisa la tendencia")))</x:f>
      </x:c>
      <x:c r="P166" s="66" t="str">
        <x:f>IF(OR(A166="",B166=""),"",A166+B166)</x:f>
      </x:c>
    </x:row>
    <x:row r="167" ht="30" customHeight="1">
      <x:c r="A167" s="54"/>
      <x:c r="B167" s="57"/>
      <x:c r="C167" s="49"/>
      <x:c r="D167" s="49"/>
      <x:c r="E167" s="49"/>
      <x:c r="F167" s="49"/>
      <x:c r="G167" s="61"/>
      <x:c r="H167" s="61"/>
      <x:c r="I167" s="61"/>
      <x:c r="J167" s="71"/>
      <x:c r="K167" s="71"/>
      <x:c r="L167" s="72" t="str">
        <x:f>IF(OR(G167="",H167=""),"",ROUND((G167+2*H167)/3,0))</x:f>
      </x:c>
      <x:c r="M167" s="72" t="str">
        <x:f>IF(OR(G167="",H167=""),"",G167-H167)</x:f>
      </x:c>
      <x:c r="N167" s="73" t="str">
        <x:f>IF(OR(G167="",H167=""),"",IF(OR(G167&gt;'Configuración'!$B$15,H167&gt;'Configuración'!$B$16),"Hipertensión grave",IF(OR(G167&lt;'Configuración'!$B$17,H167&lt;'Configuración'!$B$18),"Lectura baja",IF(OR(G167&gt;='Configuración'!$B$13,H167&gt;='Configuración'!$B$14),"Hipertensión etapa 2",IF(OR(G167&gt;='Configuración'!$B$11,H167&gt;='Configuración'!$B$12),"Hipertensión etapa 1",IF(AND(G167&gt;='Configuración'!$B$9,G167&lt;='Configuración'!$B$10,H167&lt;='Configuración'!$B$8),"Elevada","Normal"))))))</x:f>
      </x:c>
      <x:c r="O167" s="73" t="str">
        <x:f>IF(N167="","",IF(N167="Hipertensión grave",IF(J167="Sí","Llama al número local de emergencias","Repite tras 1 min y contacta con un profesional"),IF(N167="Lectura baja",IF(J167="Sí","Contacta con un profesional","Registra síntomas y consulta si persiste"),"Registra y revisa la tendencia")))</x:f>
      </x:c>
      <x:c r="P167" s="66" t="str">
        <x:f>IF(OR(A167="",B167=""),"",A167+B167)</x:f>
      </x:c>
    </x:row>
    <x:row r="168" ht="30" customHeight="1">
      <x:c r="A168" s="54"/>
      <x:c r="B168" s="57"/>
      <x:c r="C168" s="49"/>
      <x:c r="D168" s="49"/>
      <x:c r="E168" s="49"/>
      <x:c r="F168" s="49"/>
      <x:c r="G168" s="61"/>
      <x:c r="H168" s="61"/>
      <x:c r="I168" s="61"/>
      <x:c r="J168" s="71"/>
      <x:c r="K168" s="71"/>
      <x:c r="L168" s="72" t="str">
        <x:f>IF(OR(G168="",H168=""),"",ROUND((G168+2*H168)/3,0))</x:f>
      </x:c>
      <x:c r="M168" s="72" t="str">
        <x:f>IF(OR(G168="",H168=""),"",G168-H168)</x:f>
      </x:c>
      <x:c r="N168" s="73" t="str">
        <x:f>IF(OR(G168="",H168=""),"",IF(OR(G168&gt;'Configuración'!$B$15,H168&gt;'Configuración'!$B$16),"Hipertensión grave",IF(OR(G168&lt;'Configuración'!$B$17,H168&lt;'Configuración'!$B$18),"Lectura baja",IF(OR(G168&gt;='Configuración'!$B$13,H168&gt;='Configuración'!$B$14),"Hipertensión etapa 2",IF(OR(G168&gt;='Configuración'!$B$11,H168&gt;='Configuración'!$B$12),"Hipertensión etapa 1",IF(AND(G168&gt;='Configuración'!$B$9,G168&lt;='Configuración'!$B$10,H168&lt;='Configuración'!$B$8),"Elevada","Normal"))))))</x:f>
      </x:c>
      <x:c r="O168" s="73" t="str">
        <x:f>IF(N168="","",IF(N168="Hipertensión grave",IF(J168="Sí","Llama al número local de emergencias","Repite tras 1 min y contacta con un profesional"),IF(N168="Lectura baja",IF(J168="Sí","Contacta con un profesional","Registra síntomas y consulta si persiste"),"Registra y revisa la tendencia")))</x:f>
      </x:c>
      <x:c r="P168" s="66" t="str">
        <x:f>IF(OR(A168="",B168=""),"",A168+B168)</x:f>
      </x:c>
    </x:row>
    <x:row r="169" ht="30" customHeight="1">
      <x:c r="A169" s="54"/>
      <x:c r="B169" s="57"/>
      <x:c r="C169" s="49"/>
      <x:c r="D169" s="49"/>
      <x:c r="E169" s="49"/>
      <x:c r="F169" s="49"/>
      <x:c r="G169" s="61"/>
      <x:c r="H169" s="61"/>
      <x:c r="I169" s="61"/>
      <x:c r="J169" s="71"/>
      <x:c r="K169" s="71"/>
      <x:c r="L169" s="72" t="str">
        <x:f>IF(OR(G169="",H169=""),"",ROUND((G169+2*H169)/3,0))</x:f>
      </x:c>
      <x:c r="M169" s="72" t="str">
        <x:f>IF(OR(G169="",H169=""),"",G169-H169)</x:f>
      </x:c>
      <x:c r="N169" s="73" t="str">
        <x:f>IF(OR(G169="",H169=""),"",IF(OR(G169&gt;'Configuración'!$B$15,H169&gt;'Configuración'!$B$16),"Hipertensión grave",IF(OR(G169&lt;'Configuración'!$B$17,H169&lt;'Configuración'!$B$18),"Lectura baja",IF(OR(G169&gt;='Configuración'!$B$13,H169&gt;='Configuración'!$B$14),"Hipertensión etapa 2",IF(OR(G169&gt;='Configuración'!$B$11,H169&gt;='Configuración'!$B$12),"Hipertensión etapa 1",IF(AND(G169&gt;='Configuración'!$B$9,G169&lt;='Configuración'!$B$10,H169&lt;='Configuración'!$B$8),"Elevada","Normal"))))))</x:f>
      </x:c>
      <x:c r="O169" s="73" t="str">
        <x:f>IF(N169="","",IF(N169="Hipertensión grave",IF(J169="Sí","Llama al número local de emergencias","Repite tras 1 min y contacta con un profesional"),IF(N169="Lectura baja",IF(J169="Sí","Contacta con un profesional","Registra síntomas y consulta si persiste"),"Registra y revisa la tendencia")))</x:f>
      </x:c>
      <x:c r="P169" s="66" t="str">
        <x:f>IF(OR(A169="",B169=""),"",A169+B169)</x:f>
      </x:c>
    </x:row>
    <x:row r="170" ht="30" customHeight="1">
      <x:c r="A170" s="54"/>
      <x:c r="B170" s="57"/>
      <x:c r="C170" s="49"/>
      <x:c r="D170" s="49"/>
      <x:c r="E170" s="49"/>
      <x:c r="F170" s="49"/>
      <x:c r="G170" s="61"/>
      <x:c r="H170" s="61"/>
      <x:c r="I170" s="61"/>
      <x:c r="J170" s="71"/>
      <x:c r="K170" s="71"/>
      <x:c r="L170" s="72" t="str">
        <x:f>IF(OR(G170="",H170=""),"",ROUND((G170+2*H170)/3,0))</x:f>
      </x:c>
      <x:c r="M170" s="72" t="str">
        <x:f>IF(OR(G170="",H170=""),"",G170-H170)</x:f>
      </x:c>
      <x:c r="N170" s="73" t="str">
        <x:f>IF(OR(G170="",H170=""),"",IF(OR(G170&gt;'Configuración'!$B$15,H170&gt;'Configuración'!$B$16),"Hipertensión grave",IF(OR(G170&lt;'Configuración'!$B$17,H170&lt;'Configuración'!$B$18),"Lectura baja",IF(OR(G170&gt;='Configuración'!$B$13,H170&gt;='Configuración'!$B$14),"Hipertensión etapa 2",IF(OR(G170&gt;='Configuración'!$B$11,H170&gt;='Configuración'!$B$12),"Hipertensión etapa 1",IF(AND(G170&gt;='Configuración'!$B$9,G170&lt;='Configuración'!$B$10,H170&lt;='Configuración'!$B$8),"Elevada","Normal"))))))</x:f>
      </x:c>
      <x:c r="O170" s="73" t="str">
        <x:f>IF(N170="","",IF(N170="Hipertensión grave",IF(J170="Sí","Llama al número local de emergencias","Repite tras 1 min y contacta con un profesional"),IF(N170="Lectura baja",IF(J170="Sí","Contacta con un profesional","Registra síntomas y consulta si persiste"),"Registra y revisa la tendencia")))</x:f>
      </x:c>
      <x:c r="P170" s="66" t="str">
        <x:f>IF(OR(A170="",B170=""),"",A170+B170)</x:f>
      </x:c>
    </x:row>
    <x:row r="171" ht="30" customHeight="1">
      <x:c r="A171" s="54"/>
      <x:c r="B171" s="57"/>
      <x:c r="C171" s="49"/>
      <x:c r="D171" s="49"/>
      <x:c r="E171" s="49"/>
      <x:c r="F171" s="49"/>
      <x:c r="G171" s="61"/>
      <x:c r="H171" s="61"/>
      <x:c r="I171" s="61"/>
      <x:c r="J171" s="71"/>
      <x:c r="K171" s="71"/>
      <x:c r="L171" s="72" t="str">
        <x:f>IF(OR(G171="",H171=""),"",ROUND((G171+2*H171)/3,0))</x:f>
      </x:c>
      <x:c r="M171" s="72" t="str">
        <x:f>IF(OR(G171="",H171=""),"",G171-H171)</x:f>
      </x:c>
      <x:c r="N171" s="73" t="str">
        <x:f>IF(OR(G171="",H171=""),"",IF(OR(G171&gt;'Configuración'!$B$15,H171&gt;'Configuración'!$B$16),"Hipertensión grave",IF(OR(G171&lt;'Configuración'!$B$17,H171&lt;'Configuración'!$B$18),"Lectura baja",IF(OR(G171&gt;='Configuración'!$B$13,H171&gt;='Configuración'!$B$14),"Hipertensión etapa 2",IF(OR(G171&gt;='Configuración'!$B$11,H171&gt;='Configuración'!$B$12),"Hipertensión etapa 1",IF(AND(G171&gt;='Configuración'!$B$9,G171&lt;='Configuración'!$B$10,H171&lt;='Configuración'!$B$8),"Elevada","Normal"))))))</x:f>
      </x:c>
      <x:c r="O171" s="73" t="str">
        <x:f>IF(N171="","",IF(N171="Hipertensión grave",IF(J171="Sí","Llama al número local de emergencias","Repite tras 1 min y contacta con un profesional"),IF(N171="Lectura baja",IF(J171="Sí","Contacta con un profesional","Registra síntomas y consulta si persiste"),"Registra y revisa la tendencia")))</x:f>
      </x:c>
      <x:c r="P171" s="66" t="str">
        <x:f>IF(OR(A171="",B171=""),"",A171+B171)</x:f>
      </x:c>
    </x:row>
    <x:row r="172" ht="30" customHeight="1">
      <x:c r="A172" s="54"/>
      <x:c r="B172" s="57"/>
      <x:c r="C172" s="49"/>
      <x:c r="D172" s="49"/>
      <x:c r="E172" s="49"/>
      <x:c r="F172" s="49"/>
      <x:c r="G172" s="61"/>
      <x:c r="H172" s="61"/>
      <x:c r="I172" s="61"/>
      <x:c r="J172" s="71"/>
      <x:c r="K172" s="71"/>
      <x:c r="L172" s="72" t="str">
        <x:f>IF(OR(G172="",H172=""),"",ROUND((G172+2*H172)/3,0))</x:f>
      </x:c>
      <x:c r="M172" s="72" t="str">
        <x:f>IF(OR(G172="",H172=""),"",G172-H172)</x:f>
      </x:c>
      <x:c r="N172" s="73" t="str">
        <x:f>IF(OR(G172="",H172=""),"",IF(OR(G172&gt;'Configuración'!$B$15,H172&gt;'Configuración'!$B$16),"Hipertensión grave",IF(OR(G172&lt;'Configuración'!$B$17,H172&lt;'Configuración'!$B$18),"Lectura baja",IF(OR(G172&gt;='Configuración'!$B$13,H172&gt;='Configuración'!$B$14),"Hipertensión etapa 2",IF(OR(G172&gt;='Configuración'!$B$11,H172&gt;='Configuración'!$B$12),"Hipertensión etapa 1",IF(AND(G172&gt;='Configuración'!$B$9,G172&lt;='Configuración'!$B$10,H172&lt;='Configuración'!$B$8),"Elevada","Normal"))))))</x:f>
      </x:c>
      <x:c r="O172" s="73" t="str">
        <x:f>IF(N172="","",IF(N172="Hipertensión grave",IF(J172="Sí","Llama al número local de emergencias","Repite tras 1 min y contacta con un profesional"),IF(N172="Lectura baja",IF(J172="Sí","Contacta con un profesional","Registra síntomas y consulta si persiste"),"Registra y revisa la tendencia")))</x:f>
      </x:c>
      <x:c r="P172" s="66" t="str">
        <x:f>IF(OR(A172="",B172=""),"",A172+B172)</x:f>
      </x:c>
    </x:row>
    <x:row r="173" ht="30" customHeight="1">
      <x:c r="A173" s="54"/>
      <x:c r="B173" s="57"/>
      <x:c r="C173" s="49"/>
      <x:c r="D173" s="49"/>
      <x:c r="E173" s="49"/>
      <x:c r="F173" s="49"/>
      <x:c r="G173" s="61"/>
      <x:c r="H173" s="61"/>
      <x:c r="I173" s="61"/>
      <x:c r="J173" s="71"/>
      <x:c r="K173" s="71"/>
      <x:c r="L173" s="72" t="str">
        <x:f>IF(OR(G173="",H173=""),"",ROUND((G173+2*H173)/3,0))</x:f>
      </x:c>
      <x:c r="M173" s="72" t="str">
        <x:f>IF(OR(G173="",H173=""),"",G173-H173)</x:f>
      </x:c>
      <x:c r="N173" s="73" t="str">
        <x:f>IF(OR(G173="",H173=""),"",IF(OR(G173&gt;'Configuración'!$B$15,H173&gt;'Configuración'!$B$16),"Hipertensión grave",IF(OR(G173&lt;'Configuración'!$B$17,H173&lt;'Configuración'!$B$18),"Lectura baja",IF(OR(G173&gt;='Configuración'!$B$13,H173&gt;='Configuración'!$B$14),"Hipertensión etapa 2",IF(OR(G173&gt;='Configuración'!$B$11,H173&gt;='Configuración'!$B$12),"Hipertensión etapa 1",IF(AND(G173&gt;='Configuración'!$B$9,G173&lt;='Configuración'!$B$10,H173&lt;='Configuración'!$B$8),"Elevada","Normal"))))))</x:f>
      </x:c>
      <x:c r="O173" s="73" t="str">
        <x:f>IF(N173="","",IF(N173="Hipertensión grave",IF(J173="Sí","Llama al número local de emergencias","Repite tras 1 min y contacta con un profesional"),IF(N173="Lectura baja",IF(J173="Sí","Contacta con un profesional","Registra síntomas y consulta si persiste"),"Registra y revisa la tendencia")))</x:f>
      </x:c>
      <x:c r="P173" s="66" t="str">
        <x:f>IF(OR(A173="",B173=""),"",A173+B173)</x:f>
      </x:c>
    </x:row>
    <x:row r="174" ht="30" customHeight="1">
      <x:c r="A174" s="54"/>
      <x:c r="B174" s="57"/>
      <x:c r="C174" s="49"/>
      <x:c r="D174" s="49"/>
      <x:c r="E174" s="49"/>
      <x:c r="F174" s="49"/>
      <x:c r="G174" s="61"/>
      <x:c r="H174" s="61"/>
      <x:c r="I174" s="61"/>
      <x:c r="J174" s="71"/>
      <x:c r="K174" s="71"/>
      <x:c r="L174" s="72" t="str">
        <x:f>IF(OR(G174="",H174=""),"",ROUND((G174+2*H174)/3,0))</x:f>
      </x:c>
      <x:c r="M174" s="72" t="str">
        <x:f>IF(OR(G174="",H174=""),"",G174-H174)</x:f>
      </x:c>
      <x:c r="N174" s="73" t="str">
        <x:f>IF(OR(G174="",H174=""),"",IF(OR(G174&gt;'Configuración'!$B$15,H174&gt;'Configuración'!$B$16),"Hipertensión grave",IF(OR(G174&lt;'Configuración'!$B$17,H174&lt;'Configuración'!$B$18),"Lectura baja",IF(OR(G174&gt;='Configuración'!$B$13,H174&gt;='Configuración'!$B$14),"Hipertensión etapa 2",IF(OR(G174&gt;='Configuración'!$B$11,H174&gt;='Configuración'!$B$12),"Hipertensión etapa 1",IF(AND(G174&gt;='Configuración'!$B$9,G174&lt;='Configuración'!$B$10,H174&lt;='Configuración'!$B$8),"Elevada","Normal"))))))</x:f>
      </x:c>
      <x:c r="O174" s="73" t="str">
        <x:f>IF(N174="","",IF(N174="Hipertensión grave",IF(J174="Sí","Llama al número local de emergencias","Repite tras 1 min y contacta con un profesional"),IF(N174="Lectura baja",IF(J174="Sí","Contacta con un profesional","Registra síntomas y consulta si persiste"),"Registra y revisa la tendencia")))</x:f>
      </x:c>
      <x:c r="P174" s="66" t="str">
        <x:f>IF(OR(A174="",B174=""),"",A174+B174)</x:f>
      </x:c>
    </x:row>
    <x:row r="175" ht="30" customHeight="1">
      <x:c r="A175" s="54"/>
      <x:c r="B175" s="57"/>
      <x:c r="C175" s="49"/>
      <x:c r="D175" s="49"/>
      <x:c r="E175" s="49"/>
      <x:c r="F175" s="49"/>
      <x:c r="G175" s="61"/>
      <x:c r="H175" s="61"/>
      <x:c r="I175" s="61"/>
      <x:c r="J175" s="71"/>
      <x:c r="K175" s="71"/>
      <x:c r="L175" s="72" t="str">
        <x:f>IF(OR(G175="",H175=""),"",ROUND((G175+2*H175)/3,0))</x:f>
      </x:c>
      <x:c r="M175" s="72" t="str">
        <x:f>IF(OR(G175="",H175=""),"",G175-H175)</x:f>
      </x:c>
      <x:c r="N175" s="73" t="str">
        <x:f>IF(OR(G175="",H175=""),"",IF(OR(G175&gt;'Configuración'!$B$15,H175&gt;'Configuración'!$B$16),"Hipertensión grave",IF(OR(G175&lt;'Configuración'!$B$17,H175&lt;'Configuración'!$B$18),"Lectura baja",IF(OR(G175&gt;='Configuración'!$B$13,H175&gt;='Configuración'!$B$14),"Hipertensión etapa 2",IF(OR(G175&gt;='Configuración'!$B$11,H175&gt;='Configuración'!$B$12),"Hipertensión etapa 1",IF(AND(G175&gt;='Configuración'!$B$9,G175&lt;='Configuración'!$B$10,H175&lt;='Configuración'!$B$8),"Elevada","Normal"))))))</x:f>
      </x:c>
      <x:c r="O175" s="73" t="str">
        <x:f>IF(N175="","",IF(N175="Hipertensión grave",IF(J175="Sí","Llama al número local de emergencias","Repite tras 1 min y contacta con un profesional"),IF(N175="Lectura baja",IF(J175="Sí","Contacta con un profesional","Registra síntomas y consulta si persiste"),"Registra y revisa la tendencia")))</x:f>
      </x:c>
      <x:c r="P175" s="66" t="str">
        <x:f>IF(OR(A175="",B175=""),"",A175+B175)</x:f>
      </x:c>
    </x:row>
    <x:row r="176" ht="30" customHeight="1">
      <x:c r="A176" s="54"/>
      <x:c r="B176" s="57"/>
      <x:c r="C176" s="49"/>
      <x:c r="D176" s="49"/>
      <x:c r="E176" s="49"/>
      <x:c r="F176" s="49"/>
      <x:c r="G176" s="61"/>
      <x:c r="H176" s="61"/>
      <x:c r="I176" s="61"/>
      <x:c r="J176" s="71"/>
      <x:c r="K176" s="71"/>
      <x:c r="L176" s="72" t="str">
        <x:f>IF(OR(G176="",H176=""),"",ROUND((G176+2*H176)/3,0))</x:f>
      </x:c>
      <x:c r="M176" s="72" t="str">
        <x:f>IF(OR(G176="",H176=""),"",G176-H176)</x:f>
      </x:c>
      <x:c r="N176" s="73" t="str">
        <x:f>IF(OR(G176="",H176=""),"",IF(OR(G176&gt;'Configuración'!$B$15,H176&gt;'Configuración'!$B$16),"Hipertensión grave",IF(OR(G176&lt;'Configuración'!$B$17,H176&lt;'Configuración'!$B$18),"Lectura baja",IF(OR(G176&gt;='Configuración'!$B$13,H176&gt;='Configuración'!$B$14),"Hipertensión etapa 2",IF(OR(G176&gt;='Configuración'!$B$11,H176&gt;='Configuración'!$B$12),"Hipertensión etapa 1",IF(AND(G176&gt;='Configuración'!$B$9,G176&lt;='Configuración'!$B$10,H176&lt;='Configuración'!$B$8),"Elevada","Normal"))))))</x:f>
      </x:c>
      <x:c r="O176" s="73" t="str">
        <x:f>IF(N176="","",IF(N176="Hipertensión grave",IF(J176="Sí","Llama al número local de emergencias","Repite tras 1 min y contacta con un profesional"),IF(N176="Lectura baja",IF(J176="Sí","Contacta con un profesional","Registra síntomas y consulta si persiste"),"Registra y revisa la tendencia")))</x:f>
      </x:c>
      <x:c r="P176" s="66" t="str">
        <x:f>IF(OR(A176="",B176=""),"",A176+B176)</x:f>
      </x:c>
    </x:row>
    <x:row r="177" ht="30" customHeight="1">
      <x:c r="A177" s="54"/>
      <x:c r="B177" s="57"/>
      <x:c r="C177" s="49"/>
      <x:c r="D177" s="49"/>
      <x:c r="E177" s="49"/>
      <x:c r="F177" s="49"/>
      <x:c r="G177" s="61"/>
      <x:c r="H177" s="61"/>
      <x:c r="I177" s="61"/>
      <x:c r="J177" s="71"/>
      <x:c r="K177" s="71"/>
      <x:c r="L177" s="72" t="str">
        <x:f>IF(OR(G177="",H177=""),"",ROUND((G177+2*H177)/3,0))</x:f>
      </x:c>
      <x:c r="M177" s="72" t="str">
        <x:f>IF(OR(G177="",H177=""),"",G177-H177)</x:f>
      </x:c>
      <x:c r="N177" s="73" t="str">
        <x:f>IF(OR(G177="",H177=""),"",IF(OR(G177&gt;'Configuración'!$B$15,H177&gt;'Configuración'!$B$16),"Hipertensión grave",IF(OR(G177&lt;'Configuración'!$B$17,H177&lt;'Configuración'!$B$18),"Lectura baja",IF(OR(G177&gt;='Configuración'!$B$13,H177&gt;='Configuración'!$B$14),"Hipertensión etapa 2",IF(OR(G177&gt;='Configuración'!$B$11,H177&gt;='Configuración'!$B$12),"Hipertensión etapa 1",IF(AND(G177&gt;='Configuración'!$B$9,G177&lt;='Configuración'!$B$10,H177&lt;='Configuración'!$B$8),"Elevada","Normal"))))))</x:f>
      </x:c>
      <x:c r="O177" s="73" t="str">
        <x:f>IF(N177="","",IF(N177="Hipertensión grave",IF(J177="Sí","Llama al número local de emergencias","Repite tras 1 min y contacta con un profesional"),IF(N177="Lectura baja",IF(J177="Sí","Contacta con un profesional","Registra síntomas y consulta si persiste"),"Registra y revisa la tendencia")))</x:f>
      </x:c>
      <x:c r="P177" s="66" t="str">
        <x:f>IF(OR(A177="",B177=""),"",A177+B177)</x:f>
      </x:c>
    </x:row>
    <x:row r="178" ht="30" customHeight="1">
      <x:c r="A178" s="54"/>
      <x:c r="B178" s="57"/>
      <x:c r="C178" s="49"/>
      <x:c r="D178" s="49"/>
      <x:c r="E178" s="49"/>
      <x:c r="F178" s="49"/>
      <x:c r="G178" s="61"/>
      <x:c r="H178" s="61"/>
      <x:c r="I178" s="61"/>
      <x:c r="J178" s="71"/>
      <x:c r="K178" s="71"/>
      <x:c r="L178" s="72" t="str">
        <x:f>IF(OR(G178="",H178=""),"",ROUND((G178+2*H178)/3,0))</x:f>
      </x:c>
      <x:c r="M178" s="72" t="str">
        <x:f>IF(OR(G178="",H178=""),"",G178-H178)</x:f>
      </x:c>
      <x:c r="N178" s="73" t="str">
        <x:f>IF(OR(G178="",H178=""),"",IF(OR(G178&gt;'Configuración'!$B$15,H178&gt;'Configuración'!$B$16),"Hipertensión grave",IF(OR(G178&lt;'Configuración'!$B$17,H178&lt;'Configuración'!$B$18),"Lectura baja",IF(OR(G178&gt;='Configuración'!$B$13,H178&gt;='Configuración'!$B$14),"Hipertensión etapa 2",IF(OR(G178&gt;='Configuración'!$B$11,H178&gt;='Configuración'!$B$12),"Hipertensión etapa 1",IF(AND(G178&gt;='Configuración'!$B$9,G178&lt;='Configuración'!$B$10,H178&lt;='Configuración'!$B$8),"Elevada","Normal"))))))</x:f>
      </x:c>
      <x:c r="O178" s="73" t="str">
        <x:f>IF(N178="","",IF(N178="Hipertensión grave",IF(J178="Sí","Llama al número local de emergencias","Repite tras 1 min y contacta con un profesional"),IF(N178="Lectura baja",IF(J178="Sí","Contacta con un profesional","Registra síntomas y consulta si persiste"),"Registra y revisa la tendencia")))</x:f>
      </x:c>
      <x:c r="P178" s="66" t="str">
        <x:f>IF(OR(A178="",B178=""),"",A178+B178)</x:f>
      </x:c>
    </x:row>
    <x:row r="179" ht="30" customHeight="1">
      <x:c r="A179" s="54"/>
      <x:c r="B179" s="57"/>
      <x:c r="C179" s="49"/>
      <x:c r="D179" s="49"/>
      <x:c r="E179" s="49"/>
      <x:c r="F179" s="49"/>
      <x:c r="G179" s="61"/>
      <x:c r="H179" s="61"/>
      <x:c r="I179" s="61"/>
      <x:c r="J179" s="71"/>
      <x:c r="K179" s="71"/>
      <x:c r="L179" s="72" t="str">
        <x:f>IF(OR(G179="",H179=""),"",ROUND((G179+2*H179)/3,0))</x:f>
      </x:c>
      <x:c r="M179" s="72" t="str">
        <x:f>IF(OR(G179="",H179=""),"",G179-H179)</x:f>
      </x:c>
      <x:c r="N179" s="73" t="str">
        <x:f>IF(OR(G179="",H179=""),"",IF(OR(G179&gt;'Configuración'!$B$15,H179&gt;'Configuración'!$B$16),"Hipertensión grave",IF(OR(G179&lt;'Configuración'!$B$17,H179&lt;'Configuración'!$B$18),"Lectura baja",IF(OR(G179&gt;='Configuración'!$B$13,H179&gt;='Configuración'!$B$14),"Hipertensión etapa 2",IF(OR(G179&gt;='Configuración'!$B$11,H179&gt;='Configuración'!$B$12),"Hipertensión etapa 1",IF(AND(G179&gt;='Configuración'!$B$9,G179&lt;='Configuración'!$B$10,H179&lt;='Configuración'!$B$8),"Elevada","Normal"))))))</x:f>
      </x:c>
      <x:c r="O179" s="73" t="str">
        <x:f>IF(N179="","",IF(N179="Hipertensión grave",IF(J179="Sí","Llama al número local de emergencias","Repite tras 1 min y contacta con un profesional"),IF(N179="Lectura baja",IF(J179="Sí","Contacta con un profesional","Registra síntomas y consulta si persiste"),"Registra y revisa la tendencia")))</x:f>
      </x:c>
      <x:c r="P179" s="66" t="str">
        <x:f>IF(OR(A179="",B179=""),"",A179+B179)</x:f>
      </x:c>
    </x:row>
    <x:row r="180" ht="30" customHeight="1">
      <x:c r="A180" s="54"/>
      <x:c r="B180" s="57"/>
      <x:c r="C180" s="49"/>
      <x:c r="D180" s="49"/>
      <x:c r="E180" s="49"/>
      <x:c r="F180" s="49"/>
      <x:c r="G180" s="61"/>
      <x:c r="H180" s="61"/>
      <x:c r="I180" s="61"/>
      <x:c r="J180" s="71"/>
      <x:c r="K180" s="71"/>
      <x:c r="L180" s="72" t="str">
        <x:f>IF(OR(G180="",H180=""),"",ROUND((G180+2*H180)/3,0))</x:f>
      </x:c>
      <x:c r="M180" s="72" t="str">
        <x:f>IF(OR(G180="",H180=""),"",G180-H180)</x:f>
      </x:c>
      <x:c r="N180" s="73" t="str">
        <x:f>IF(OR(G180="",H180=""),"",IF(OR(G180&gt;'Configuración'!$B$15,H180&gt;'Configuración'!$B$16),"Hipertensión grave",IF(OR(G180&lt;'Configuración'!$B$17,H180&lt;'Configuración'!$B$18),"Lectura baja",IF(OR(G180&gt;='Configuración'!$B$13,H180&gt;='Configuración'!$B$14),"Hipertensión etapa 2",IF(OR(G180&gt;='Configuración'!$B$11,H180&gt;='Configuración'!$B$12),"Hipertensión etapa 1",IF(AND(G180&gt;='Configuración'!$B$9,G180&lt;='Configuración'!$B$10,H180&lt;='Configuración'!$B$8),"Elevada","Normal"))))))</x:f>
      </x:c>
      <x:c r="O180" s="73" t="str">
        <x:f>IF(N180="","",IF(N180="Hipertensión grave",IF(J180="Sí","Llama al número local de emergencias","Repite tras 1 min y contacta con un profesional"),IF(N180="Lectura baja",IF(J180="Sí","Contacta con un profesional","Registra síntomas y consulta si persiste"),"Registra y revisa la tendencia")))</x:f>
      </x:c>
      <x:c r="P180" s="66" t="str">
        <x:f>IF(OR(A180="",B180=""),"",A180+B180)</x:f>
      </x:c>
    </x:row>
    <x:row r="181" ht="30" customHeight="1">
      <x:c r="A181" s="54"/>
      <x:c r="B181" s="57"/>
      <x:c r="C181" s="49"/>
      <x:c r="D181" s="49"/>
      <x:c r="E181" s="49"/>
      <x:c r="F181" s="49"/>
      <x:c r="G181" s="61"/>
      <x:c r="H181" s="61"/>
      <x:c r="I181" s="61"/>
      <x:c r="J181" s="71"/>
      <x:c r="K181" s="71"/>
      <x:c r="L181" s="72" t="str">
        <x:f>IF(OR(G181="",H181=""),"",ROUND((G181+2*H181)/3,0))</x:f>
      </x:c>
      <x:c r="M181" s="72" t="str">
        <x:f>IF(OR(G181="",H181=""),"",G181-H181)</x:f>
      </x:c>
      <x:c r="N181" s="73" t="str">
        <x:f>IF(OR(G181="",H181=""),"",IF(OR(G181&gt;'Configuración'!$B$15,H181&gt;'Configuración'!$B$16),"Hipertensión grave",IF(OR(G181&lt;'Configuración'!$B$17,H181&lt;'Configuración'!$B$18),"Lectura baja",IF(OR(G181&gt;='Configuración'!$B$13,H181&gt;='Configuración'!$B$14),"Hipertensión etapa 2",IF(OR(G181&gt;='Configuración'!$B$11,H181&gt;='Configuración'!$B$12),"Hipertensión etapa 1",IF(AND(G181&gt;='Configuración'!$B$9,G181&lt;='Configuración'!$B$10,H181&lt;='Configuración'!$B$8),"Elevada","Normal"))))))</x:f>
      </x:c>
      <x:c r="O181" s="73" t="str">
        <x:f>IF(N181="","",IF(N181="Hipertensión grave",IF(J181="Sí","Llama al número local de emergencias","Repite tras 1 min y contacta con un profesional"),IF(N181="Lectura baja",IF(J181="Sí","Contacta con un profesional","Registra síntomas y consulta si persiste"),"Registra y revisa la tendencia")))</x:f>
      </x:c>
      <x:c r="P181" s="66" t="str">
        <x:f>IF(OR(A181="",B181=""),"",A181+B181)</x:f>
      </x:c>
    </x:row>
    <x:row r="182" ht="30" customHeight="1">
      <x:c r="A182" s="54"/>
      <x:c r="B182" s="57"/>
      <x:c r="C182" s="49"/>
      <x:c r="D182" s="49"/>
      <x:c r="E182" s="49"/>
      <x:c r="F182" s="49"/>
      <x:c r="G182" s="61"/>
      <x:c r="H182" s="61"/>
      <x:c r="I182" s="61"/>
      <x:c r="J182" s="71"/>
      <x:c r="K182" s="71"/>
      <x:c r="L182" s="72" t="str">
        <x:f>IF(OR(G182="",H182=""),"",ROUND((G182+2*H182)/3,0))</x:f>
      </x:c>
      <x:c r="M182" s="72" t="str">
        <x:f>IF(OR(G182="",H182=""),"",G182-H182)</x:f>
      </x:c>
      <x:c r="N182" s="73" t="str">
        <x:f>IF(OR(G182="",H182=""),"",IF(OR(G182&gt;'Configuración'!$B$15,H182&gt;'Configuración'!$B$16),"Hipertensión grave",IF(OR(G182&lt;'Configuración'!$B$17,H182&lt;'Configuración'!$B$18),"Lectura baja",IF(OR(G182&gt;='Configuración'!$B$13,H182&gt;='Configuración'!$B$14),"Hipertensión etapa 2",IF(OR(G182&gt;='Configuración'!$B$11,H182&gt;='Configuración'!$B$12),"Hipertensión etapa 1",IF(AND(G182&gt;='Configuración'!$B$9,G182&lt;='Configuración'!$B$10,H182&lt;='Configuración'!$B$8),"Elevada","Normal"))))))</x:f>
      </x:c>
      <x:c r="O182" s="73" t="str">
        <x:f>IF(N182="","",IF(N182="Hipertensión grave",IF(J182="Sí","Llama al número local de emergencias","Repite tras 1 min y contacta con un profesional"),IF(N182="Lectura baja",IF(J182="Sí","Contacta con un profesional","Registra síntomas y consulta si persiste"),"Registra y revisa la tendencia")))</x:f>
      </x:c>
      <x:c r="P182" s="66" t="str">
        <x:f>IF(OR(A182="",B182=""),"",A182+B182)</x:f>
      </x:c>
    </x:row>
    <x:row r="183" ht="30" customHeight="1">
      <x:c r="A183" s="54"/>
      <x:c r="B183" s="57"/>
      <x:c r="C183" s="49"/>
      <x:c r="D183" s="49"/>
      <x:c r="E183" s="49"/>
      <x:c r="F183" s="49"/>
      <x:c r="G183" s="61"/>
      <x:c r="H183" s="61"/>
      <x:c r="I183" s="61"/>
      <x:c r="J183" s="71"/>
      <x:c r="K183" s="71"/>
      <x:c r="L183" s="72" t="str">
        <x:f>IF(OR(G183="",H183=""),"",ROUND((G183+2*H183)/3,0))</x:f>
      </x:c>
      <x:c r="M183" s="72" t="str">
        <x:f>IF(OR(G183="",H183=""),"",G183-H183)</x:f>
      </x:c>
      <x:c r="N183" s="73" t="str">
        <x:f>IF(OR(G183="",H183=""),"",IF(OR(G183&gt;'Configuración'!$B$15,H183&gt;'Configuración'!$B$16),"Hipertensión grave",IF(OR(G183&lt;'Configuración'!$B$17,H183&lt;'Configuración'!$B$18),"Lectura baja",IF(OR(G183&gt;='Configuración'!$B$13,H183&gt;='Configuración'!$B$14),"Hipertensión etapa 2",IF(OR(G183&gt;='Configuración'!$B$11,H183&gt;='Configuración'!$B$12),"Hipertensión etapa 1",IF(AND(G183&gt;='Configuración'!$B$9,G183&lt;='Configuración'!$B$10,H183&lt;='Configuración'!$B$8),"Elevada","Normal"))))))</x:f>
      </x:c>
      <x:c r="O183" s="73" t="str">
        <x:f>IF(N183="","",IF(N183="Hipertensión grave",IF(J183="Sí","Llama al número local de emergencias","Repite tras 1 min y contacta con un profesional"),IF(N183="Lectura baja",IF(J183="Sí","Contacta con un profesional","Registra síntomas y consulta si persiste"),"Registra y revisa la tendencia")))</x:f>
      </x:c>
      <x:c r="P183" s="66" t="str">
        <x:f>IF(OR(A183="",B183=""),"",A183+B183)</x:f>
      </x:c>
    </x:row>
    <x:row r="184" ht="30" customHeight="1">
      <x:c r="A184" s="54"/>
      <x:c r="B184" s="57"/>
      <x:c r="C184" s="49"/>
      <x:c r="D184" s="49"/>
      <x:c r="E184" s="49"/>
      <x:c r="F184" s="49"/>
      <x:c r="G184" s="61"/>
      <x:c r="H184" s="61"/>
      <x:c r="I184" s="61"/>
      <x:c r="J184" s="71"/>
      <x:c r="K184" s="71"/>
      <x:c r="L184" s="72" t="str">
        <x:f>IF(OR(G184="",H184=""),"",ROUND((G184+2*H184)/3,0))</x:f>
      </x:c>
      <x:c r="M184" s="72" t="str">
        <x:f>IF(OR(G184="",H184=""),"",G184-H184)</x:f>
      </x:c>
      <x:c r="N184" s="73" t="str">
        <x:f>IF(OR(G184="",H184=""),"",IF(OR(G184&gt;'Configuración'!$B$15,H184&gt;'Configuración'!$B$16),"Hipertensión grave",IF(OR(G184&lt;'Configuración'!$B$17,H184&lt;'Configuración'!$B$18),"Lectura baja",IF(OR(G184&gt;='Configuración'!$B$13,H184&gt;='Configuración'!$B$14),"Hipertensión etapa 2",IF(OR(G184&gt;='Configuración'!$B$11,H184&gt;='Configuración'!$B$12),"Hipertensión etapa 1",IF(AND(G184&gt;='Configuración'!$B$9,G184&lt;='Configuración'!$B$10,H184&lt;='Configuración'!$B$8),"Elevada","Normal"))))))</x:f>
      </x:c>
      <x:c r="O184" s="73" t="str">
        <x:f>IF(N184="","",IF(N184="Hipertensión grave",IF(J184="Sí","Llama al número local de emergencias","Repite tras 1 min y contacta con un profesional"),IF(N184="Lectura baja",IF(J184="Sí","Contacta con un profesional","Registra síntomas y consulta si persiste"),"Registra y revisa la tendencia")))</x:f>
      </x:c>
      <x:c r="P184" s="66" t="str">
        <x:f>IF(OR(A184="",B184=""),"",A184+B184)</x:f>
      </x:c>
    </x:row>
    <x:row r="185" ht="30" customHeight="1">
      <x:c r="A185" s="54"/>
      <x:c r="B185" s="57"/>
      <x:c r="C185" s="49"/>
      <x:c r="D185" s="49"/>
      <x:c r="E185" s="49"/>
      <x:c r="F185" s="49"/>
      <x:c r="G185" s="61"/>
      <x:c r="H185" s="61"/>
      <x:c r="I185" s="61"/>
      <x:c r="J185" s="71"/>
      <x:c r="K185" s="71"/>
      <x:c r="L185" s="72" t="str">
        <x:f>IF(OR(G185="",H185=""),"",ROUND((G185+2*H185)/3,0))</x:f>
      </x:c>
      <x:c r="M185" s="72" t="str">
        <x:f>IF(OR(G185="",H185=""),"",G185-H185)</x:f>
      </x:c>
      <x:c r="N185" s="73" t="str">
        <x:f>IF(OR(G185="",H185=""),"",IF(OR(G185&gt;'Configuración'!$B$15,H185&gt;'Configuración'!$B$16),"Hipertensión grave",IF(OR(G185&lt;'Configuración'!$B$17,H185&lt;'Configuración'!$B$18),"Lectura baja",IF(OR(G185&gt;='Configuración'!$B$13,H185&gt;='Configuración'!$B$14),"Hipertensión etapa 2",IF(OR(G185&gt;='Configuración'!$B$11,H185&gt;='Configuración'!$B$12),"Hipertensión etapa 1",IF(AND(G185&gt;='Configuración'!$B$9,G185&lt;='Configuración'!$B$10,H185&lt;='Configuración'!$B$8),"Elevada","Normal"))))))</x:f>
      </x:c>
      <x:c r="O185" s="73" t="str">
        <x:f>IF(N185="","",IF(N185="Hipertensión grave",IF(J185="Sí","Llama al número local de emergencias","Repite tras 1 min y contacta con un profesional"),IF(N185="Lectura baja",IF(J185="Sí","Contacta con un profesional","Registra síntomas y consulta si persiste"),"Registra y revisa la tendencia")))</x:f>
      </x:c>
      <x:c r="P185" s="66" t="str">
        <x:f>IF(OR(A185="",B185=""),"",A185+B185)</x:f>
      </x:c>
    </x:row>
    <x:row r="186" ht="30" customHeight="1">
      <x:c r="A186" s="54"/>
      <x:c r="B186" s="57"/>
      <x:c r="C186" s="49"/>
      <x:c r="D186" s="49"/>
      <x:c r="E186" s="49"/>
      <x:c r="F186" s="49"/>
      <x:c r="G186" s="61"/>
      <x:c r="H186" s="61"/>
      <x:c r="I186" s="61"/>
      <x:c r="J186" s="71"/>
      <x:c r="K186" s="71"/>
      <x:c r="L186" s="72" t="str">
        <x:f>IF(OR(G186="",H186=""),"",ROUND((G186+2*H186)/3,0))</x:f>
      </x:c>
      <x:c r="M186" s="72" t="str">
        <x:f>IF(OR(G186="",H186=""),"",G186-H186)</x:f>
      </x:c>
      <x:c r="N186" s="73" t="str">
        <x:f>IF(OR(G186="",H186=""),"",IF(OR(G186&gt;'Configuración'!$B$15,H186&gt;'Configuración'!$B$16),"Hipertensión grave",IF(OR(G186&lt;'Configuración'!$B$17,H186&lt;'Configuración'!$B$18),"Lectura baja",IF(OR(G186&gt;='Configuración'!$B$13,H186&gt;='Configuración'!$B$14),"Hipertensión etapa 2",IF(OR(G186&gt;='Configuración'!$B$11,H186&gt;='Configuración'!$B$12),"Hipertensión etapa 1",IF(AND(G186&gt;='Configuración'!$B$9,G186&lt;='Configuración'!$B$10,H186&lt;='Configuración'!$B$8),"Elevada","Normal"))))))</x:f>
      </x:c>
      <x:c r="O186" s="73" t="str">
        <x:f>IF(N186="","",IF(N186="Hipertensión grave",IF(J186="Sí","Llama al número local de emergencias","Repite tras 1 min y contacta con un profesional"),IF(N186="Lectura baja",IF(J186="Sí","Contacta con un profesional","Registra síntomas y consulta si persiste"),"Registra y revisa la tendencia")))</x:f>
      </x:c>
      <x:c r="P186" s="66" t="str">
        <x:f>IF(OR(A186="",B186=""),"",A186+B186)</x:f>
      </x:c>
    </x:row>
    <x:row r="187" ht="30" customHeight="1">
      <x:c r="A187" s="54"/>
      <x:c r="B187" s="57"/>
      <x:c r="C187" s="49"/>
      <x:c r="D187" s="49"/>
      <x:c r="E187" s="49"/>
      <x:c r="F187" s="49"/>
      <x:c r="G187" s="61"/>
      <x:c r="H187" s="61"/>
      <x:c r="I187" s="61"/>
      <x:c r="J187" s="71"/>
      <x:c r="K187" s="71"/>
      <x:c r="L187" s="72" t="str">
        <x:f>IF(OR(G187="",H187=""),"",ROUND((G187+2*H187)/3,0))</x:f>
      </x:c>
      <x:c r="M187" s="72" t="str">
        <x:f>IF(OR(G187="",H187=""),"",G187-H187)</x:f>
      </x:c>
      <x:c r="N187" s="73" t="str">
        <x:f>IF(OR(G187="",H187=""),"",IF(OR(G187&gt;'Configuración'!$B$15,H187&gt;'Configuración'!$B$16),"Hipertensión grave",IF(OR(G187&lt;'Configuración'!$B$17,H187&lt;'Configuración'!$B$18),"Lectura baja",IF(OR(G187&gt;='Configuración'!$B$13,H187&gt;='Configuración'!$B$14),"Hipertensión etapa 2",IF(OR(G187&gt;='Configuración'!$B$11,H187&gt;='Configuración'!$B$12),"Hipertensión etapa 1",IF(AND(G187&gt;='Configuración'!$B$9,G187&lt;='Configuración'!$B$10,H187&lt;='Configuración'!$B$8),"Elevada","Normal"))))))</x:f>
      </x:c>
      <x:c r="O187" s="73" t="str">
        <x:f>IF(N187="","",IF(N187="Hipertensión grave",IF(J187="Sí","Llama al número local de emergencias","Repite tras 1 min y contacta con un profesional"),IF(N187="Lectura baja",IF(J187="Sí","Contacta con un profesional","Registra síntomas y consulta si persiste"),"Registra y revisa la tendencia")))</x:f>
      </x:c>
      <x:c r="P187" s="66" t="str">
        <x:f>IF(OR(A187="",B187=""),"",A187+B187)</x:f>
      </x:c>
    </x:row>
    <x:row r="188" ht="30" customHeight="1">
      <x:c r="A188" s="54"/>
      <x:c r="B188" s="57"/>
      <x:c r="C188" s="49"/>
      <x:c r="D188" s="49"/>
      <x:c r="E188" s="49"/>
      <x:c r="F188" s="49"/>
      <x:c r="G188" s="61"/>
      <x:c r="H188" s="61"/>
      <x:c r="I188" s="61"/>
      <x:c r="J188" s="71"/>
      <x:c r="K188" s="71"/>
      <x:c r="L188" s="72" t="str">
        <x:f>IF(OR(G188="",H188=""),"",ROUND((G188+2*H188)/3,0))</x:f>
      </x:c>
      <x:c r="M188" s="72" t="str">
        <x:f>IF(OR(G188="",H188=""),"",G188-H188)</x:f>
      </x:c>
      <x:c r="N188" s="73" t="str">
        <x:f>IF(OR(G188="",H188=""),"",IF(OR(G188&gt;'Configuración'!$B$15,H188&gt;'Configuración'!$B$16),"Hipertensión grave",IF(OR(G188&lt;'Configuración'!$B$17,H188&lt;'Configuración'!$B$18),"Lectura baja",IF(OR(G188&gt;='Configuración'!$B$13,H188&gt;='Configuración'!$B$14),"Hipertensión etapa 2",IF(OR(G188&gt;='Configuración'!$B$11,H188&gt;='Configuración'!$B$12),"Hipertensión etapa 1",IF(AND(G188&gt;='Configuración'!$B$9,G188&lt;='Configuración'!$B$10,H188&lt;='Configuración'!$B$8),"Elevada","Normal"))))))</x:f>
      </x:c>
      <x:c r="O188" s="73" t="str">
        <x:f>IF(N188="","",IF(N188="Hipertensión grave",IF(J188="Sí","Llama al número local de emergencias","Repite tras 1 min y contacta con un profesional"),IF(N188="Lectura baja",IF(J188="Sí","Contacta con un profesional","Registra síntomas y consulta si persiste"),"Registra y revisa la tendencia")))</x:f>
      </x:c>
      <x:c r="P188" s="66" t="str">
        <x:f>IF(OR(A188="",B188=""),"",A188+B188)</x:f>
      </x:c>
    </x:row>
    <x:row r="189" ht="30" customHeight="1">
      <x:c r="A189" s="54"/>
      <x:c r="B189" s="57"/>
      <x:c r="C189" s="49"/>
      <x:c r="D189" s="49"/>
      <x:c r="E189" s="49"/>
      <x:c r="F189" s="49"/>
      <x:c r="G189" s="61"/>
      <x:c r="H189" s="61"/>
      <x:c r="I189" s="61"/>
      <x:c r="J189" s="71"/>
      <x:c r="K189" s="71"/>
      <x:c r="L189" s="72" t="str">
        <x:f>IF(OR(G189="",H189=""),"",ROUND((G189+2*H189)/3,0))</x:f>
      </x:c>
      <x:c r="M189" s="72" t="str">
        <x:f>IF(OR(G189="",H189=""),"",G189-H189)</x:f>
      </x:c>
      <x:c r="N189" s="73" t="str">
        <x:f>IF(OR(G189="",H189=""),"",IF(OR(G189&gt;'Configuración'!$B$15,H189&gt;'Configuración'!$B$16),"Hipertensión grave",IF(OR(G189&lt;'Configuración'!$B$17,H189&lt;'Configuración'!$B$18),"Lectura baja",IF(OR(G189&gt;='Configuración'!$B$13,H189&gt;='Configuración'!$B$14),"Hipertensión etapa 2",IF(OR(G189&gt;='Configuración'!$B$11,H189&gt;='Configuración'!$B$12),"Hipertensión etapa 1",IF(AND(G189&gt;='Configuración'!$B$9,G189&lt;='Configuración'!$B$10,H189&lt;='Configuración'!$B$8),"Elevada","Normal"))))))</x:f>
      </x:c>
      <x:c r="O189" s="73" t="str">
        <x:f>IF(N189="","",IF(N189="Hipertensión grave",IF(J189="Sí","Llama al número local de emergencias","Repite tras 1 min y contacta con un profesional"),IF(N189="Lectura baja",IF(J189="Sí","Contacta con un profesional","Registra síntomas y consulta si persiste"),"Registra y revisa la tendencia")))</x:f>
      </x:c>
      <x:c r="P189" s="66" t="str">
        <x:f>IF(OR(A189="",B189=""),"",A189+B189)</x:f>
      </x:c>
    </x:row>
    <x:row r="190" ht="30" customHeight="1">
      <x:c r="A190" s="54"/>
      <x:c r="B190" s="57"/>
      <x:c r="C190" s="49"/>
      <x:c r="D190" s="49"/>
      <x:c r="E190" s="49"/>
      <x:c r="F190" s="49"/>
      <x:c r="G190" s="61"/>
      <x:c r="H190" s="61"/>
      <x:c r="I190" s="61"/>
      <x:c r="J190" s="71"/>
      <x:c r="K190" s="71"/>
      <x:c r="L190" s="72" t="str">
        <x:f>IF(OR(G190="",H190=""),"",ROUND((G190+2*H190)/3,0))</x:f>
      </x:c>
      <x:c r="M190" s="72" t="str">
        <x:f>IF(OR(G190="",H190=""),"",G190-H190)</x:f>
      </x:c>
      <x:c r="N190" s="73" t="str">
        <x:f>IF(OR(G190="",H190=""),"",IF(OR(G190&gt;'Configuración'!$B$15,H190&gt;'Configuración'!$B$16),"Hipertensión grave",IF(OR(G190&lt;'Configuración'!$B$17,H190&lt;'Configuración'!$B$18),"Lectura baja",IF(OR(G190&gt;='Configuración'!$B$13,H190&gt;='Configuración'!$B$14),"Hipertensión etapa 2",IF(OR(G190&gt;='Configuración'!$B$11,H190&gt;='Configuración'!$B$12),"Hipertensión etapa 1",IF(AND(G190&gt;='Configuración'!$B$9,G190&lt;='Configuración'!$B$10,H190&lt;='Configuración'!$B$8),"Elevada","Normal"))))))</x:f>
      </x:c>
      <x:c r="O190" s="73" t="str">
        <x:f>IF(N190="","",IF(N190="Hipertensión grave",IF(J190="Sí","Llama al número local de emergencias","Repite tras 1 min y contacta con un profesional"),IF(N190="Lectura baja",IF(J190="Sí","Contacta con un profesional","Registra síntomas y consulta si persiste"),"Registra y revisa la tendencia")))</x:f>
      </x:c>
      <x:c r="P190" s="66" t="str">
        <x:f>IF(OR(A190="",B190=""),"",A190+B190)</x:f>
      </x:c>
    </x:row>
    <x:row r="191" ht="30" customHeight="1">
      <x:c r="A191" s="54"/>
      <x:c r="B191" s="57"/>
      <x:c r="C191" s="49"/>
      <x:c r="D191" s="49"/>
      <x:c r="E191" s="49"/>
      <x:c r="F191" s="49"/>
      <x:c r="G191" s="61"/>
      <x:c r="H191" s="61"/>
      <x:c r="I191" s="61"/>
      <x:c r="J191" s="71"/>
      <x:c r="K191" s="71"/>
      <x:c r="L191" s="72" t="str">
        <x:f>IF(OR(G191="",H191=""),"",ROUND((G191+2*H191)/3,0))</x:f>
      </x:c>
      <x:c r="M191" s="72" t="str">
        <x:f>IF(OR(G191="",H191=""),"",G191-H191)</x:f>
      </x:c>
      <x:c r="N191" s="73" t="str">
        <x:f>IF(OR(G191="",H191=""),"",IF(OR(G191&gt;'Configuración'!$B$15,H191&gt;'Configuración'!$B$16),"Hipertensión grave",IF(OR(G191&lt;'Configuración'!$B$17,H191&lt;'Configuración'!$B$18),"Lectura baja",IF(OR(G191&gt;='Configuración'!$B$13,H191&gt;='Configuración'!$B$14),"Hipertensión etapa 2",IF(OR(G191&gt;='Configuración'!$B$11,H191&gt;='Configuración'!$B$12),"Hipertensión etapa 1",IF(AND(G191&gt;='Configuración'!$B$9,G191&lt;='Configuración'!$B$10,H191&lt;='Configuración'!$B$8),"Elevada","Normal"))))))</x:f>
      </x:c>
      <x:c r="O191" s="73" t="str">
        <x:f>IF(N191="","",IF(N191="Hipertensión grave",IF(J191="Sí","Llama al número local de emergencias","Repite tras 1 min y contacta con un profesional"),IF(N191="Lectura baja",IF(J191="Sí","Contacta con un profesional","Registra síntomas y consulta si persiste"),"Registra y revisa la tendencia")))</x:f>
      </x:c>
      <x:c r="P191" s="66" t="str">
        <x:f>IF(OR(A191="",B191=""),"",A191+B191)</x:f>
      </x:c>
    </x:row>
    <x:row r="192" ht="30" customHeight="1">
      <x:c r="A192" s="54"/>
      <x:c r="B192" s="57"/>
      <x:c r="C192" s="49"/>
      <x:c r="D192" s="49"/>
      <x:c r="E192" s="49"/>
      <x:c r="F192" s="49"/>
      <x:c r="G192" s="61"/>
      <x:c r="H192" s="61"/>
      <x:c r="I192" s="61"/>
      <x:c r="J192" s="71"/>
      <x:c r="K192" s="71"/>
      <x:c r="L192" s="72" t="str">
        <x:f>IF(OR(G192="",H192=""),"",ROUND((G192+2*H192)/3,0))</x:f>
      </x:c>
      <x:c r="M192" s="72" t="str">
        <x:f>IF(OR(G192="",H192=""),"",G192-H192)</x:f>
      </x:c>
      <x:c r="N192" s="73" t="str">
        <x:f>IF(OR(G192="",H192=""),"",IF(OR(G192&gt;'Configuración'!$B$15,H192&gt;'Configuración'!$B$16),"Hipertensión grave",IF(OR(G192&lt;'Configuración'!$B$17,H192&lt;'Configuración'!$B$18),"Lectura baja",IF(OR(G192&gt;='Configuración'!$B$13,H192&gt;='Configuración'!$B$14),"Hipertensión etapa 2",IF(OR(G192&gt;='Configuración'!$B$11,H192&gt;='Configuración'!$B$12),"Hipertensión etapa 1",IF(AND(G192&gt;='Configuración'!$B$9,G192&lt;='Configuración'!$B$10,H192&lt;='Configuración'!$B$8),"Elevada","Normal"))))))</x:f>
      </x:c>
      <x:c r="O192" s="73" t="str">
        <x:f>IF(N192="","",IF(N192="Hipertensión grave",IF(J192="Sí","Llama al número local de emergencias","Repite tras 1 min y contacta con un profesional"),IF(N192="Lectura baja",IF(J192="Sí","Contacta con un profesional","Registra síntomas y consulta si persiste"),"Registra y revisa la tendencia")))</x:f>
      </x:c>
      <x:c r="P192" s="66" t="str">
        <x:f>IF(OR(A192="",B192=""),"",A192+B192)</x:f>
      </x:c>
    </x:row>
    <x:row r="193" ht="30" customHeight="1">
      <x:c r="A193" s="54"/>
      <x:c r="B193" s="57"/>
      <x:c r="C193" s="49"/>
      <x:c r="D193" s="49"/>
      <x:c r="E193" s="49"/>
      <x:c r="F193" s="49"/>
      <x:c r="G193" s="61"/>
      <x:c r="H193" s="61"/>
      <x:c r="I193" s="61"/>
      <x:c r="J193" s="71"/>
      <x:c r="K193" s="71"/>
      <x:c r="L193" s="72" t="str">
        <x:f>IF(OR(G193="",H193=""),"",ROUND((G193+2*H193)/3,0))</x:f>
      </x:c>
      <x:c r="M193" s="72" t="str">
        <x:f>IF(OR(G193="",H193=""),"",G193-H193)</x:f>
      </x:c>
      <x:c r="N193" s="73" t="str">
        <x:f>IF(OR(G193="",H193=""),"",IF(OR(G193&gt;'Configuración'!$B$15,H193&gt;'Configuración'!$B$16),"Hipertensión grave",IF(OR(G193&lt;'Configuración'!$B$17,H193&lt;'Configuración'!$B$18),"Lectura baja",IF(OR(G193&gt;='Configuración'!$B$13,H193&gt;='Configuración'!$B$14),"Hipertensión etapa 2",IF(OR(G193&gt;='Configuración'!$B$11,H193&gt;='Configuración'!$B$12),"Hipertensión etapa 1",IF(AND(G193&gt;='Configuración'!$B$9,G193&lt;='Configuración'!$B$10,H193&lt;='Configuración'!$B$8),"Elevada","Normal"))))))</x:f>
      </x:c>
      <x:c r="O193" s="73" t="str">
        <x:f>IF(N193="","",IF(N193="Hipertensión grave",IF(J193="Sí","Llama al número local de emergencias","Repite tras 1 min y contacta con un profesional"),IF(N193="Lectura baja",IF(J193="Sí","Contacta con un profesional","Registra síntomas y consulta si persiste"),"Registra y revisa la tendencia")))</x:f>
      </x:c>
      <x:c r="P193" s="66" t="str">
        <x:f>IF(OR(A193="",B193=""),"",A193+B193)</x:f>
      </x:c>
    </x:row>
    <x:row r="194" ht="30" customHeight="1">
      <x:c r="A194" s="54"/>
      <x:c r="B194" s="57"/>
      <x:c r="C194" s="49"/>
      <x:c r="D194" s="49"/>
      <x:c r="E194" s="49"/>
      <x:c r="F194" s="49"/>
      <x:c r="G194" s="61"/>
      <x:c r="H194" s="61"/>
      <x:c r="I194" s="61"/>
      <x:c r="J194" s="71"/>
      <x:c r="K194" s="71"/>
      <x:c r="L194" s="72" t="str">
        <x:f>IF(OR(G194="",H194=""),"",ROUND((G194+2*H194)/3,0))</x:f>
      </x:c>
      <x:c r="M194" s="72" t="str">
        <x:f>IF(OR(G194="",H194=""),"",G194-H194)</x:f>
      </x:c>
      <x:c r="N194" s="73" t="str">
        <x:f>IF(OR(G194="",H194=""),"",IF(OR(G194&gt;'Configuración'!$B$15,H194&gt;'Configuración'!$B$16),"Hipertensión grave",IF(OR(G194&lt;'Configuración'!$B$17,H194&lt;'Configuración'!$B$18),"Lectura baja",IF(OR(G194&gt;='Configuración'!$B$13,H194&gt;='Configuración'!$B$14),"Hipertensión etapa 2",IF(OR(G194&gt;='Configuración'!$B$11,H194&gt;='Configuración'!$B$12),"Hipertensión etapa 1",IF(AND(G194&gt;='Configuración'!$B$9,G194&lt;='Configuración'!$B$10,H194&lt;='Configuración'!$B$8),"Elevada","Normal"))))))</x:f>
      </x:c>
      <x:c r="O194" s="73" t="str">
        <x:f>IF(N194="","",IF(N194="Hipertensión grave",IF(J194="Sí","Llama al número local de emergencias","Repite tras 1 min y contacta con un profesional"),IF(N194="Lectura baja",IF(J194="Sí","Contacta con un profesional","Registra síntomas y consulta si persiste"),"Registra y revisa la tendencia")))</x:f>
      </x:c>
      <x:c r="P194" s="66" t="str">
        <x:f>IF(OR(A194="",B194=""),"",A194+B194)</x:f>
      </x:c>
    </x:row>
    <x:row r="195" ht="30" customHeight="1">
      <x:c r="A195" s="54"/>
      <x:c r="B195" s="57"/>
      <x:c r="C195" s="49"/>
      <x:c r="D195" s="49"/>
      <x:c r="E195" s="49"/>
      <x:c r="F195" s="49"/>
      <x:c r="G195" s="61"/>
      <x:c r="H195" s="61"/>
      <x:c r="I195" s="61"/>
      <x:c r="J195" s="71"/>
      <x:c r="K195" s="71"/>
      <x:c r="L195" s="72" t="str">
        <x:f>IF(OR(G195="",H195=""),"",ROUND((G195+2*H195)/3,0))</x:f>
      </x:c>
      <x:c r="M195" s="72" t="str">
        <x:f>IF(OR(G195="",H195=""),"",G195-H195)</x:f>
      </x:c>
      <x:c r="N195" s="73" t="str">
        <x:f>IF(OR(G195="",H195=""),"",IF(OR(G195&gt;'Configuración'!$B$15,H195&gt;'Configuración'!$B$16),"Hipertensión grave",IF(OR(G195&lt;'Configuración'!$B$17,H195&lt;'Configuración'!$B$18),"Lectura baja",IF(OR(G195&gt;='Configuración'!$B$13,H195&gt;='Configuración'!$B$14),"Hipertensión etapa 2",IF(OR(G195&gt;='Configuración'!$B$11,H195&gt;='Configuración'!$B$12),"Hipertensión etapa 1",IF(AND(G195&gt;='Configuración'!$B$9,G195&lt;='Configuración'!$B$10,H195&lt;='Configuración'!$B$8),"Elevada","Normal"))))))</x:f>
      </x:c>
      <x:c r="O195" s="73" t="str">
        <x:f>IF(N195="","",IF(N195="Hipertensión grave",IF(J195="Sí","Llama al número local de emergencias","Repite tras 1 min y contacta con un profesional"),IF(N195="Lectura baja",IF(J195="Sí","Contacta con un profesional","Registra síntomas y consulta si persiste"),"Registra y revisa la tendencia")))</x:f>
      </x:c>
      <x:c r="P195" s="66" t="str">
        <x:f>IF(OR(A195="",B195=""),"",A195+B195)</x:f>
      </x:c>
    </x:row>
    <x:row r="196" ht="30" customHeight="1">
      <x:c r="A196" s="54"/>
      <x:c r="B196" s="57"/>
      <x:c r="C196" s="49"/>
      <x:c r="D196" s="49"/>
      <x:c r="E196" s="49"/>
      <x:c r="F196" s="49"/>
      <x:c r="G196" s="61"/>
      <x:c r="H196" s="61"/>
      <x:c r="I196" s="61"/>
      <x:c r="J196" s="71"/>
      <x:c r="K196" s="71"/>
      <x:c r="L196" s="72" t="str">
        <x:f>IF(OR(G196="",H196=""),"",ROUND((G196+2*H196)/3,0))</x:f>
      </x:c>
      <x:c r="M196" s="72" t="str">
        <x:f>IF(OR(G196="",H196=""),"",G196-H196)</x:f>
      </x:c>
      <x:c r="N196" s="73" t="str">
        <x:f>IF(OR(G196="",H196=""),"",IF(OR(G196&gt;'Configuración'!$B$15,H196&gt;'Configuración'!$B$16),"Hipertensión grave",IF(OR(G196&lt;'Configuración'!$B$17,H196&lt;'Configuración'!$B$18),"Lectura baja",IF(OR(G196&gt;='Configuración'!$B$13,H196&gt;='Configuración'!$B$14),"Hipertensión etapa 2",IF(OR(G196&gt;='Configuración'!$B$11,H196&gt;='Configuración'!$B$12),"Hipertensión etapa 1",IF(AND(G196&gt;='Configuración'!$B$9,G196&lt;='Configuración'!$B$10,H196&lt;='Configuración'!$B$8),"Elevada","Normal"))))))</x:f>
      </x:c>
      <x:c r="O196" s="73" t="str">
        <x:f>IF(N196="","",IF(N196="Hipertensión grave",IF(J196="Sí","Llama al número local de emergencias","Repite tras 1 min y contacta con un profesional"),IF(N196="Lectura baja",IF(J196="Sí","Contacta con un profesional","Registra síntomas y consulta si persiste"),"Registra y revisa la tendencia")))</x:f>
      </x:c>
      <x:c r="P196" s="66" t="str">
        <x:f>IF(OR(A196="",B196=""),"",A196+B196)</x:f>
      </x:c>
    </x:row>
    <x:row r="197" ht="30" customHeight="1">
      <x:c r="A197" s="54"/>
      <x:c r="B197" s="57"/>
      <x:c r="C197" s="49"/>
      <x:c r="D197" s="49"/>
      <x:c r="E197" s="49"/>
      <x:c r="F197" s="49"/>
      <x:c r="G197" s="61"/>
      <x:c r="H197" s="61"/>
      <x:c r="I197" s="61"/>
      <x:c r="J197" s="71"/>
      <x:c r="K197" s="71"/>
      <x:c r="L197" s="72" t="str">
        <x:f>IF(OR(G197="",H197=""),"",ROUND((G197+2*H197)/3,0))</x:f>
      </x:c>
      <x:c r="M197" s="72" t="str">
        <x:f>IF(OR(G197="",H197=""),"",G197-H197)</x:f>
      </x:c>
      <x:c r="N197" s="73" t="str">
        <x:f>IF(OR(G197="",H197=""),"",IF(OR(G197&gt;'Configuración'!$B$15,H197&gt;'Configuración'!$B$16),"Hipertensión grave",IF(OR(G197&lt;'Configuración'!$B$17,H197&lt;'Configuración'!$B$18),"Lectura baja",IF(OR(G197&gt;='Configuración'!$B$13,H197&gt;='Configuración'!$B$14),"Hipertensión etapa 2",IF(OR(G197&gt;='Configuración'!$B$11,H197&gt;='Configuración'!$B$12),"Hipertensión etapa 1",IF(AND(G197&gt;='Configuración'!$B$9,G197&lt;='Configuración'!$B$10,H197&lt;='Configuración'!$B$8),"Elevada","Normal"))))))</x:f>
      </x:c>
      <x:c r="O197" s="73" t="str">
        <x:f>IF(N197="","",IF(N197="Hipertensión grave",IF(J197="Sí","Llama al número local de emergencias","Repite tras 1 min y contacta con un profesional"),IF(N197="Lectura baja",IF(J197="Sí","Contacta con un profesional","Registra síntomas y consulta si persiste"),"Registra y revisa la tendencia")))</x:f>
      </x:c>
      <x:c r="P197" s="66" t="str">
        <x:f>IF(OR(A197="",B197=""),"",A197+B197)</x:f>
      </x:c>
    </x:row>
    <x:row r="198" ht="30" customHeight="1">
      <x:c r="A198" s="54"/>
      <x:c r="B198" s="57"/>
      <x:c r="C198" s="49"/>
      <x:c r="D198" s="49"/>
      <x:c r="E198" s="49"/>
      <x:c r="F198" s="49"/>
      <x:c r="G198" s="61"/>
      <x:c r="H198" s="61"/>
      <x:c r="I198" s="61"/>
      <x:c r="J198" s="71"/>
      <x:c r="K198" s="71"/>
      <x:c r="L198" s="72" t="str">
        <x:f>IF(OR(G198="",H198=""),"",ROUND((G198+2*H198)/3,0))</x:f>
      </x:c>
      <x:c r="M198" s="72" t="str">
        <x:f>IF(OR(G198="",H198=""),"",G198-H198)</x:f>
      </x:c>
      <x:c r="N198" s="73" t="str">
        <x:f>IF(OR(G198="",H198=""),"",IF(OR(G198&gt;'Configuración'!$B$15,H198&gt;'Configuración'!$B$16),"Hipertensión grave",IF(OR(G198&lt;'Configuración'!$B$17,H198&lt;'Configuración'!$B$18),"Lectura baja",IF(OR(G198&gt;='Configuración'!$B$13,H198&gt;='Configuración'!$B$14),"Hipertensión etapa 2",IF(OR(G198&gt;='Configuración'!$B$11,H198&gt;='Configuración'!$B$12),"Hipertensión etapa 1",IF(AND(G198&gt;='Configuración'!$B$9,G198&lt;='Configuración'!$B$10,H198&lt;='Configuración'!$B$8),"Elevada","Normal"))))))</x:f>
      </x:c>
      <x:c r="O198" s="73" t="str">
        <x:f>IF(N198="","",IF(N198="Hipertensión grave",IF(J198="Sí","Llama al número local de emergencias","Repite tras 1 min y contacta con un profesional"),IF(N198="Lectura baja",IF(J198="Sí","Contacta con un profesional","Registra síntomas y consulta si persiste"),"Registra y revisa la tendencia")))</x:f>
      </x:c>
      <x:c r="P198" s="66" t="str">
        <x:f>IF(OR(A198="",B198=""),"",A198+B198)</x:f>
      </x:c>
    </x:row>
    <x:row r="199" ht="30" customHeight="1">
      <x:c r="A199" s="54"/>
      <x:c r="B199" s="57"/>
      <x:c r="C199" s="49"/>
      <x:c r="D199" s="49"/>
      <x:c r="E199" s="49"/>
      <x:c r="F199" s="49"/>
      <x:c r="G199" s="61"/>
      <x:c r="H199" s="61"/>
      <x:c r="I199" s="61"/>
      <x:c r="J199" s="71"/>
      <x:c r="K199" s="71"/>
      <x:c r="L199" s="72" t="str">
        <x:f>IF(OR(G199="",H199=""),"",ROUND((G199+2*H199)/3,0))</x:f>
      </x:c>
      <x:c r="M199" s="72" t="str">
        <x:f>IF(OR(G199="",H199=""),"",G199-H199)</x:f>
      </x:c>
      <x:c r="N199" s="73" t="str">
        <x:f>IF(OR(G199="",H199=""),"",IF(OR(G199&gt;'Configuración'!$B$15,H199&gt;'Configuración'!$B$16),"Hipertensión grave",IF(OR(G199&lt;'Configuración'!$B$17,H199&lt;'Configuración'!$B$18),"Lectura baja",IF(OR(G199&gt;='Configuración'!$B$13,H199&gt;='Configuración'!$B$14),"Hipertensión etapa 2",IF(OR(G199&gt;='Configuración'!$B$11,H199&gt;='Configuración'!$B$12),"Hipertensión etapa 1",IF(AND(G199&gt;='Configuración'!$B$9,G199&lt;='Configuración'!$B$10,H199&lt;='Configuración'!$B$8),"Elevada","Normal"))))))</x:f>
      </x:c>
      <x:c r="O199" s="73" t="str">
        <x:f>IF(N199="","",IF(N199="Hipertensión grave",IF(J199="Sí","Llama al número local de emergencias","Repite tras 1 min y contacta con un profesional"),IF(N199="Lectura baja",IF(J199="Sí","Contacta con un profesional","Registra síntomas y consulta si persiste"),"Registra y revisa la tendencia")))</x:f>
      </x:c>
      <x:c r="P199" s="66" t="str">
        <x:f>IF(OR(A199="",B199=""),"",A199+B199)</x:f>
      </x:c>
    </x:row>
    <x:row r="200" ht="30" customHeight="1">
      <x:c r="A200" s="54"/>
      <x:c r="B200" s="57"/>
      <x:c r="C200" s="49"/>
      <x:c r="D200" s="49"/>
      <x:c r="E200" s="49"/>
      <x:c r="F200" s="49"/>
      <x:c r="G200" s="61"/>
      <x:c r="H200" s="61"/>
      <x:c r="I200" s="61"/>
      <x:c r="J200" s="71"/>
      <x:c r="K200" s="71"/>
      <x:c r="L200" s="72" t="str">
        <x:f>IF(OR(G200="",H200=""),"",ROUND((G200+2*H200)/3,0))</x:f>
      </x:c>
      <x:c r="M200" s="72" t="str">
        <x:f>IF(OR(G200="",H200=""),"",G200-H200)</x:f>
      </x:c>
      <x:c r="N200" s="73" t="str">
        <x:f>IF(OR(G200="",H200=""),"",IF(OR(G200&gt;'Configuración'!$B$15,H200&gt;'Configuración'!$B$16),"Hipertensión grave",IF(OR(G200&lt;'Configuración'!$B$17,H200&lt;'Configuración'!$B$18),"Lectura baja",IF(OR(G200&gt;='Configuración'!$B$13,H200&gt;='Configuración'!$B$14),"Hipertensión etapa 2",IF(OR(G200&gt;='Configuración'!$B$11,H200&gt;='Configuración'!$B$12),"Hipertensión etapa 1",IF(AND(G200&gt;='Configuración'!$B$9,G200&lt;='Configuración'!$B$10,H200&lt;='Configuración'!$B$8),"Elevada","Normal"))))))</x:f>
      </x:c>
      <x:c r="O200" s="73" t="str">
        <x:f>IF(N200="","",IF(N200="Hipertensión grave",IF(J200="Sí","Llama al número local de emergencias","Repite tras 1 min y contacta con un profesional"),IF(N200="Lectura baja",IF(J200="Sí","Contacta con un profesional","Registra síntomas y consulta si persiste"),"Registra y revisa la tendencia")))</x:f>
      </x:c>
      <x:c r="P200" s="66" t="str">
        <x:f>IF(OR(A200="",B200=""),"",A200+B200)</x:f>
      </x:c>
    </x:row>
    <x:row r="201" ht="30" customHeight="1">
      <x:c r="A201" s="54"/>
      <x:c r="B201" s="57"/>
      <x:c r="C201" s="49"/>
      <x:c r="D201" s="49"/>
      <x:c r="E201" s="49"/>
      <x:c r="F201" s="49"/>
      <x:c r="G201" s="61"/>
      <x:c r="H201" s="61"/>
      <x:c r="I201" s="61"/>
      <x:c r="J201" s="71"/>
      <x:c r="K201" s="71"/>
      <x:c r="L201" s="72" t="str">
        <x:f>IF(OR(G201="",H201=""),"",ROUND((G201+2*H201)/3,0))</x:f>
      </x:c>
      <x:c r="M201" s="72" t="str">
        <x:f>IF(OR(G201="",H201=""),"",G201-H201)</x:f>
      </x:c>
      <x:c r="N201" s="73" t="str">
        <x:f>IF(OR(G201="",H201=""),"",IF(OR(G201&gt;'Configuración'!$B$15,H201&gt;'Configuración'!$B$16),"Hipertensión grave",IF(OR(G201&lt;'Configuración'!$B$17,H201&lt;'Configuración'!$B$18),"Lectura baja",IF(OR(G201&gt;='Configuración'!$B$13,H201&gt;='Configuración'!$B$14),"Hipertensión etapa 2",IF(OR(G201&gt;='Configuración'!$B$11,H201&gt;='Configuración'!$B$12),"Hipertensión etapa 1",IF(AND(G201&gt;='Configuración'!$B$9,G201&lt;='Configuración'!$B$10,H201&lt;='Configuración'!$B$8),"Elevada","Normal"))))))</x:f>
      </x:c>
      <x:c r="O201" s="73" t="str">
        <x:f>IF(N201="","",IF(N201="Hipertensión grave",IF(J201="Sí","Llama al número local de emergencias","Repite tras 1 min y contacta con un profesional"),IF(N201="Lectura baja",IF(J201="Sí","Contacta con un profesional","Registra síntomas y consulta si persiste"),"Registra y revisa la tendencia")))</x:f>
      </x:c>
      <x:c r="P201" s="66" t="str">
        <x:f>IF(OR(A201="",B201=""),"",A201+B201)</x:f>
      </x:c>
    </x:row>
    <x:row r="202" ht="30" customHeight="1">
      <x:c r="A202" s="54"/>
      <x:c r="B202" s="57"/>
      <x:c r="C202" s="49"/>
      <x:c r="D202" s="49"/>
      <x:c r="E202" s="49"/>
      <x:c r="F202" s="49"/>
      <x:c r="G202" s="61"/>
      <x:c r="H202" s="61"/>
      <x:c r="I202" s="61"/>
      <x:c r="J202" s="71"/>
      <x:c r="K202" s="71"/>
      <x:c r="L202" s="72" t="str">
        <x:f>IF(OR(G202="",H202=""),"",ROUND((G202+2*H202)/3,0))</x:f>
      </x:c>
      <x:c r="M202" s="72" t="str">
        <x:f>IF(OR(G202="",H202=""),"",G202-H202)</x:f>
      </x:c>
      <x:c r="N202" s="73" t="str">
        <x:f>IF(OR(G202="",H202=""),"",IF(OR(G202&gt;'Configuración'!$B$15,H202&gt;'Configuración'!$B$16),"Hipertensión grave",IF(OR(G202&lt;'Configuración'!$B$17,H202&lt;'Configuración'!$B$18),"Lectura baja",IF(OR(G202&gt;='Configuración'!$B$13,H202&gt;='Configuración'!$B$14),"Hipertensión etapa 2",IF(OR(G202&gt;='Configuración'!$B$11,H202&gt;='Configuración'!$B$12),"Hipertensión etapa 1",IF(AND(G202&gt;='Configuración'!$B$9,G202&lt;='Configuración'!$B$10,H202&lt;='Configuración'!$B$8),"Elevada","Normal"))))))</x:f>
      </x:c>
      <x:c r="O202" s="73" t="str">
        <x:f>IF(N202="","",IF(N202="Hipertensión grave",IF(J202="Sí","Llama al número local de emergencias","Repite tras 1 min y contacta con un profesional"),IF(N202="Lectura baja",IF(J202="Sí","Contacta con un profesional","Registra síntomas y consulta si persiste"),"Registra y revisa la tendencia")))</x:f>
      </x:c>
      <x:c r="P202" s="66" t="str">
        <x:f>IF(OR(A202="",B202=""),"",A202+B202)</x:f>
      </x:c>
    </x:row>
    <x:row r="203" ht="30" customHeight="1">
      <x:c r="A203" s="54"/>
      <x:c r="B203" s="57"/>
      <x:c r="C203" s="49"/>
      <x:c r="D203" s="49"/>
      <x:c r="E203" s="49"/>
      <x:c r="F203" s="49"/>
      <x:c r="G203" s="61"/>
      <x:c r="H203" s="61"/>
      <x:c r="I203" s="61"/>
      <x:c r="J203" s="71"/>
      <x:c r="K203" s="71"/>
      <x:c r="L203" s="72" t="str">
        <x:f>IF(OR(G203="",H203=""),"",ROUND((G203+2*H203)/3,0))</x:f>
      </x:c>
      <x:c r="M203" s="72" t="str">
        <x:f>IF(OR(G203="",H203=""),"",G203-H203)</x:f>
      </x:c>
      <x:c r="N203" s="73" t="str">
        <x:f>IF(OR(G203="",H203=""),"",IF(OR(G203&gt;'Configuración'!$B$15,H203&gt;'Configuración'!$B$16),"Hipertensión grave",IF(OR(G203&lt;'Configuración'!$B$17,H203&lt;'Configuración'!$B$18),"Lectura baja",IF(OR(G203&gt;='Configuración'!$B$13,H203&gt;='Configuración'!$B$14),"Hipertensión etapa 2",IF(OR(G203&gt;='Configuración'!$B$11,H203&gt;='Configuración'!$B$12),"Hipertensión etapa 1",IF(AND(G203&gt;='Configuración'!$B$9,G203&lt;='Configuración'!$B$10,H203&lt;='Configuración'!$B$8),"Elevada","Normal"))))))</x:f>
      </x:c>
      <x:c r="O203" s="73" t="str">
        <x:f>IF(N203="","",IF(N203="Hipertensión grave",IF(J203="Sí","Llama al número local de emergencias","Repite tras 1 min y contacta con un profesional"),IF(N203="Lectura baja",IF(J203="Sí","Contacta con un profesional","Registra síntomas y consulta si persiste"),"Registra y revisa la tendencia")))</x:f>
      </x:c>
      <x:c r="P203" s="66" t="str">
        <x:f>IF(OR(A203="",B203=""),"",A203+B203)</x:f>
      </x:c>
    </x:row>
    <x:row r="204" ht="30" customHeight="1">
      <x:c r="A204" s="54"/>
      <x:c r="B204" s="57"/>
      <x:c r="C204" s="49"/>
      <x:c r="D204" s="49"/>
      <x:c r="E204" s="49"/>
      <x:c r="F204" s="49"/>
      <x:c r="G204" s="61"/>
      <x:c r="H204" s="61"/>
      <x:c r="I204" s="61"/>
      <x:c r="J204" s="71"/>
      <x:c r="K204" s="71"/>
      <x:c r="L204" s="72" t="str">
        <x:f>IF(OR(G204="",H204=""),"",ROUND((G204+2*H204)/3,0))</x:f>
      </x:c>
      <x:c r="M204" s="72" t="str">
        <x:f>IF(OR(G204="",H204=""),"",G204-H204)</x:f>
      </x:c>
      <x:c r="N204" s="73" t="str">
        <x:f>IF(OR(G204="",H204=""),"",IF(OR(G204&gt;'Configuración'!$B$15,H204&gt;'Configuración'!$B$16),"Hipertensión grave",IF(OR(G204&lt;'Configuración'!$B$17,H204&lt;'Configuración'!$B$18),"Lectura baja",IF(OR(G204&gt;='Configuración'!$B$13,H204&gt;='Configuración'!$B$14),"Hipertensión etapa 2",IF(OR(G204&gt;='Configuración'!$B$11,H204&gt;='Configuración'!$B$12),"Hipertensión etapa 1",IF(AND(G204&gt;='Configuración'!$B$9,G204&lt;='Configuración'!$B$10,H204&lt;='Configuración'!$B$8),"Elevada","Normal"))))))</x:f>
      </x:c>
      <x:c r="O204" s="73" t="str">
        <x:f>IF(N204="","",IF(N204="Hipertensión grave",IF(J204="Sí","Llama al número local de emergencias","Repite tras 1 min y contacta con un profesional"),IF(N204="Lectura baja",IF(J204="Sí","Contacta con un profesional","Registra síntomas y consulta si persiste"),"Registra y revisa la tendencia")))</x:f>
      </x:c>
      <x:c r="P204" s="66" t="str">
        <x:f>IF(OR(A204="",B204=""),"",A204+B204)</x:f>
      </x:c>
    </x:row>
    <x:row r="205" ht="30" customHeight="1">
      <x:c r="A205" s="54"/>
      <x:c r="B205" s="57"/>
      <x:c r="C205" s="49"/>
      <x:c r="D205" s="49"/>
      <x:c r="E205" s="49"/>
      <x:c r="F205" s="49"/>
      <x:c r="G205" s="61"/>
      <x:c r="H205" s="61"/>
      <x:c r="I205" s="61"/>
      <x:c r="J205" s="71"/>
      <x:c r="K205" s="71"/>
      <x:c r="L205" s="72" t="str">
        <x:f>IF(OR(G205="",H205=""),"",ROUND((G205+2*H205)/3,0))</x:f>
      </x:c>
      <x:c r="M205" s="72" t="str">
        <x:f>IF(OR(G205="",H205=""),"",G205-H205)</x:f>
      </x:c>
      <x:c r="N205" s="73" t="str">
        <x:f>IF(OR(G205="",H205=""),"",IF(OR(G205&gt;'Configuración'!$B$15,H205&gt;'Configuración'!$B$16),"Hipertensión grave",IF(OR(G205&lt;'Configuración'!$B$17,H205&lt;'Configuración'!$B$18),"Lectura baja",IF(OR(G205&gt;='Configuración'!$B$13,H205&gt;='Configuración'!$B$14),"Hipertensión etapa 2",IF(OR(G205&gt;='Configuración'!$B$11,H205&gt;='Configuración'!$B$12),"Hipertensión etapa 1",IF(AND(G205&gt;='Configuración'!$B$9,G205&lt;='Configuración'!$B$10,H205&lt;='Configuración'!$B$8),"Elevada","Normal"))))))</x:f>
      </x:c>
      <x:c r="O205" s="73" t="str">
        <x:f>IF(N205="","",IF(N205="Hipertensión grave",IF(J205="Sí","Llama al número local de emergencias","Repite tras 1 min y contacta con un profesional"),IF(N205="Lectura baja",IF(J205="Sí","Contacta con un profesional","Registra síntomas y consulta si persiste"),"Registra y revisa la tendencia")))</x:f>
      </x:c>
      <x:c r="P205" s="66" t="str">
        <x:f>IF(OR(A205="",B205=""),"",A205+B205)</x:f>
      </x:c>
    </x:row>
    <x:row r="206" ht="30" customHeight="1">
      <x:c r="A206" s="54"/>
      <x:c r="B206" s="57"/>
      <x:c r="C206" s="49"/>
      <x:c r="D206" s="49"/>
      <x:c r="E206" s="49"/>
      <x:c r="F206" s="49"/>
      <x:c r="G206" s="61"/>
      <x:c r="H206" s="61"/>
      <x:c r="I206" s="61"/>
      <x:c r="J206" s="71"/>
      <x:c r="K206" s="71"/>
      <x:c r="L206" s="72" t="str">
        <x:f>IF(OR(G206="",H206=""),"",ROUND((G206+2*H206)/3,0))</x:f>
      </x:c>
      <x:c r="M206" s="72" t="str">
        <x:f>IF(OR(G206="",H206=""),"",G206-H206)</x:f>
      </x:c>
      <x:c r="N206" s="73" t="str">
        <x:f>IF(OR(G206="",H206=""),"",IF(OR(G206&gt;'Configuración'!$B$15,H206&gt;'Configuración'!$B$16),"Hipertensión grave",IF(OR(G206&lt;'Configuración'!$B$17,H206&lt;'Configuración'!$B$18),"Lectura baja",IF(OR(G206&gt;='Configuración'!$B$13,H206&gt;='Configuración'!$B$14),"Hipertensión etapa 2",IF(OR(G206&gt;='Configuración'!$B$11,H206&gt;='Configuración'!$B$12),"Hipertensión etapa 1",IF(AND(G206&gt;='Configuración'!$B$9,G206&lt;='Configuración'!$B$10,H206&lt;='Configuración'!$B$8),"Elevada","Normal"))))))</x:f>
      </x:c>
      <x:c r="O206" s="73" t="str">
        <x:f>IF(N206="","",IF(N206="Hipertensión grave",IF(J206="Sí","Llama al número local de emergencias","Repite tras 1 min y contacta con un profesional"),IF(N206="Lectura baja",IF(J206="Sí","Contacta con un profesional","Registra síntomas y consulta si persiste"),"Registra y revisa la tendencia")))</x:f>
      </x:c>
      <x:c r="P206" s="66" t="str">
        <x:f>IF(OR(A206="",B206=""),"",A206+B206)</x:f>
      </x:c>
    </x:row>
    <x:row r="207" ht="30" customHeight="1">
      <x:c r="A207" s="54"/>
      <x:c r="B207" s="57"/>
      <x:c r="C207" s="49"/>
      <x:c r="D207" s="49"/>
      <x:c r="E207" s="49"/>
      <x:c r="F207" s="49"/>
      <x:c r="G207" s="61"/>
      <x:c r="H207" s="61"/>
      <x:c r="I207" s="61"/>
      <x:c r="J207" s="71"/>
      <x:c r="K207" s="71"/>
      <x:c r="L207" s="72" t="str">
        <x:f>IF(OR(G207="",H207=""),"",ROUND((G207+2*H207)/3,0))</x:f>
      </x:c>
      <x:c r="M207" s="72" t="str">
        <x:f>IF(OR(G207="",H207=""),"",G207-H207)</x:f>
      </x:c>
      <x:c r="N207" s="73" t="str">
        <x:f>IF(OR(G207="",H207=""),"",IF(OR(G207&gt;'Configuración'!$B$15,H207&gt;'Configuración'!$B$16),"Hipertensión grave",IF(OR(G207&lt;'Configuración'!$B$17,H207&lt;'Configuración'!$B$18),"Lectura baja",IF(OR(G207&gt;='Configuración'!$B$13,H207&gt;='Configuración'!$B$14),"Hipertensión etapa 2",IF(OR(G207&gt;='Configuración'!$B$11,H207&gt;='Configuración'!$B$12),"Hipertensión etapa 1",IF(AND(G207&gt;='Configuración'!$B$9,G207&lt;='Configuración'!$B$10,H207&lt;='Configuración'!$B$8),"Elevada","Normal"))))))</x:f>
      </x:c>
      <x:c r="O207" s="73" t="str">
        <x:f>IF(N207="","",IF(N207="Hipertensión grave",IF(J207="Sí","Llama al número local de emergencias","Repite tras 1 min y contacta con un profesional"),IF(N207="Lectura baja",IF(J207="Sí","Contacta con un profesional","Registra síntomas y consulta si persiste"),"Registra y revisa la tendencia")))</x:f>
      </x:c>
      <x:c r="P207" s="66" t="str">
        <x:f>IF(OR(A207="",B207=""),"",A207+B207)</x:f>
      </x:c>
    </x:row>
    <x:row r="208" ht="30" customHeight="1">
      <x:c r="A208" s="54"/>
      <x:c r="B208" s="57"/>
      <x:c r="C208" s="49"/>
      <x:c r="D208" s="49"/>
      <x:c r="E208" s="49"/>
      <x:c r="F208" s="49"/>
      <x:c r="G208" s="61"/>
      <x:c r="H208" s="61"/>
      <x:c r="I208" s="61"/>
      <x:c r="J208" s="71"/>
      <x:c r="K208" s="71"/>
      <x:c r="L208" s="72" t="str">
        <x:f>IF(OR(G208="",H208=""),"",ROUND((G208+2*H208)/3,0))</x:f>
      </x:c>
      <x:c r="M208" s="72" t="str">
        <x:f>IF(OR(G208="",H208=""),"",G208-H208)</x:f>
      </x:c>
      <x:c r="N208" s="73" t="str">
        <x:f>IF(OR(G208="",H208=""),"",IF(OR(G208&gt;'Configuración'!$B$15,H208&gt;'Configuración'!$B$16),"Hipertensión grave",IF(OR(G208&lt;'Configuración'!$B$17,H208&lt;'Configuración'!$B$18),"Lectura baja",IF(OR(G208&gt;='Configuración'!$B$13,H208&gt;='Configuración'!$B$14),"Hipertensión etapa 2",IF(OR(G208&gt;='Configuración'!$B$11,H208&gt;='Configuración'!$B$12),"Hipertensión etapa 1",IF(AND(G208&gt;='Configuración'!$B$9,G208&lt;='Configuración'!$B$10,H208&lt;='Configuración'!$B$8),"Elevada","Normal"))))))</x:f>
      </x:c>
      <x:c r="O208" s="73" t="str">
        <x:f>IF(N208="","",IF(N208="Hipertensión grave",IF(J208="Sí","Llama al número local de emergencias","Repite tras 1 min y contacta con un profesional"),IF(N208="Lectura baja",IF(J208="Sí","Contacta con un profesional","Registra síntomas y consulta si persiste"),"Registra y revisa la tendencia")))</x:f>
      </x:c>
      <x:c r="P208" s="66" t="str">
        <x:f>IF(OR(A208="",B208=""),"",A208+B208)</x:f>
      </x:c>
    </x:row>
    <x:row r="209" ht="30" customHeight="1">
      <x:c r="A209" s="54"/>
      <x:c r="B209" s="57"/>
      <x:c r="C209" s="49"/>
      <x:c r="D209" s="49"/>
      <x:c r="E209" s="49"/>
      <x:c r="F209" s="49"/>
      <x:c r="G209" s="61"/>
      <x:c r="H209" s="61"/>
      <x:c r="I209" s="61"/>
      <x:c r="J209" s="71"/>
      <x:c r="K209" s="71"/>
      <x:c r="L209" s="72" t="str">
        <x:f>IF(OR(G209="",H209=""),"",ROUND((G209+2*H209)/3,0))</x:f>
      </x:c>
      <x:c r="M209" s="72" t="str">
        <x:f>IF(OR(G209="",H209=""),"",G209-H209)</x:f>
      </x:c>
      <x:c r="N209" s="73" t="str">
        <x:f>IF(OR(G209="",H209=""),"",IF(OR(G209&gt;'Configuración'!$B$15,H209&gt;'Configuración'!$B$16),"Hipertensión grave",IF(OR(G209&lt;'Configuración'!$B$17,H209&lt;'Configuración'!$B$18),"Lectura baja",IF(OR(G209&gt;='Configuración'!$B$13,H209&gt;='Configuración'!$B$14),"Hipertensión etapa 2",IF(OR(G209&gt;='Configuración'!$B$11,H209&gt;='Configuración'!$B$12),"Hipertensión etapa 1",IF(AND(G209&gt;='Configuración'!$B$9,G209&lt;='Configuración'!$B$10,H209&lt;='Configuración'!$B$8),"Elevada","Normal"))))))</x:f>
      </x:c>
      <x:c r="O209" s="73" t="str">
        <x:f>IF(N209="","",IF(N209="Hipertensión grave",IF(J209="Sí","Llama al número local de emergencias","Repite tras 1 min y contacta con un profesional"),IF(N209="Lectura baja",IF(J209="Sí","Contacta con un profesional","Registra síntomas y consulta si persiste"),"Registra y revisa la tendencia")))</x:f>
      </x:c>
      <x:c r="P209" s="66" t="str">
        <x:f>IF(OR(A209="",B209=""),"",A209+B209)</x:f>
      </x:c>
    </x:row>
    <x:row r="210" ht="30" customHeight="1">
      <x:c r="A210" s="54"/>
      <x:c r="B210" s="57"/>
      <x:c r="C210" s="49"/>
      <x:c r="D210" s="49"/>
      <x:c r="E210" s="49"/>
      <x:c r="F210" s="49"/>
      <x:c r="G210" s="61"/>
      <x:c r="H210" s="61"/>
      <x:c r="I210" s="61"/>
      <x:c r="J210" s="71"/>
      <x:c r="K210" s="71"/>
      <x:c r="L210" s="72" t="str">
        <x:f>IF(OR(G210="",H210=""),"",ROUND((G210+2*H210)/3,0))</x:f>
      </x:c>
      <x:c r="M210" s="72" t="str">
        <x:f>IF(OR(G210="",H210=""),"",G210-H210)</x:f>
      </x:c>
      <x:c r="N210" s="73" t="str">
        <x:f>IF(OR(G210="",H210=""),"",IF(OR(G210&gt;'Configuración'!$B$15,H210&gt;'Configuración'!$B$16),"Hipertensión grave",IF(OR(G210&lt;'Configuración'!$B$17,H210&lt;'Configuración'!$B$18),"Lectura baja",IF(OR(G210&gt;='Configuración'!$B$13,H210&gt;='Configuración'!$B$14),"Hipertensión etapa 2",IF(OR(G210&gt;='Configuración'!$B$11,H210&gt;='Configuración'!$B$12),"Hipertensión etapa 1",IF(AND(G210&gt;='Configuración'!$B$9,G210&lt;='Configuración'!$B$10,H210&lt;='Configuración'!$B$8),"Elevada","Normal"))))))</x:f>
      </x:c>
      <x:c r="O210" s="73" t="str">
        <x:f>IF(N210="","",IF(N210="Hipertensión grave",IF(J210="Sí","Llama al número local de emergencias","Repite tras 1 min y contacta con un profesional"),IF(N210="Lectura baja",IF(J210="Sí","Contacta con un profesional","Registra síntomas y consulta si persiste"),"Registra y revisa la tendencia")))</x:f>
      </x:c>
      <x:c r="P210" s="66" t="str">
        <x:f>IF(OR(A210="",B210=""),"",A210+B210)</x:f>
      </x:c>
    </x:row>
    <x:row r="211" ht="30" customHeight="1">
      <x:c r="A211" s="54"/>
      <x:c r="B211" s="57"/>
      <x:c r="C211" s="49"/>
      <x:c r="D211" s="49"/>
      <x:c r="E211" s="49"/>
      <x:c r="F211" s="49"/>
      <x:c r="G211" s="61"/>
      <x:c r="H211" s="61"/>
      <x:c r="I211" s="61"/>
      <x:c r="J211" s="71"/>
      <x:c r="K211" s="71"/>
      <x:c r="L211" s="72" t="str">
        <x:f>IF(OR(G211="",H211=""),"",ROUND((G211+2*H211)/3,0))</x:f>
      </x:c>
      <x:c r="M211" s="72" t="str">
        <x:f>IF(OR(G211="",H211=""),"",G211-H211)</x:f>
      </x:c>
      <x:c r="N211" s="73" t="str">
        <x:f>IF(OR(G211="",H211=""),"",IF(OR(G211&gt;'Configuración'!$B$15,H211&gt;'Configuración'!$B$16),"Hipertensión grave",IF(OR(G211&lt;'Configuración'!$B$17,H211&lt;'Configuración'!$B$18),"Lectura baja",IF(OR(G211&gt;='Configuración'!$B$13,H211&gt;='Configuración'!$B$14),"Hipertensión etapa 2",IF(OR(G211&gt;='Configuración'!$B$11,H211&gt;='Configuración'!$B$12),"Hipertensión etapa 1",IF(AND(G211&gt;='Configuración'!$B$9,G211&lt;='Configuración'!$B$10,H211&lt;='Configuración'!$B$8),"Elevada","Normal"))))))</x:f>
      </x:c>
      <x:c r="O211" s="73" t="str">
        <x:f>IF(N211="","",IF(N211="Hipertensión grave",IF(J211="Sí","Llama al número local de emergencias","Repite tras 1 min y contacta con un profesional"),IF(N211="Lectura baja",IF(J211="Sí","Contacta con un profesional","Registra síntomas y consulta si persiste"),"Registra y revisa la tendencia")))</x:f>
      </x:c>
      <x:c r="P211" s="66" t="str">
        <x:f>IF(OR(A211="",B211=""),"",A211+B211)</x:f>
      </x:c>
    </x:row>
    <x:row r="212" ht="30" customHeight="1">
      <x:c r="A212" s="54"/>
      <x:c r="B212" s="57"/>
      <x:c r="C212" s="49"/>
      <x:c r="D212" s="49"/>
      <x:c r="E212" s="49"/>
      <x:c r="F212" s="49"/>
      <x:c r="G212" s="61"/>
      <x:c r="H212" s="61"/>
      <x:c r="I212" s="61"/>
      <x:c r="J212" s="71"/>
      <x:c r="K212" s="71"/>
      <x:c r="L212" s="72" t="str">
        <x:f>IF(OR(G212="",H212=""),"",ROUND((G212+2*H212)/3,0))</x:f>
      </x:c>
      <x:c r="M212" s="72" t="str">
        <x:f>IF(OR(G212="",H212=""),"",G212-H212)</x:f>
      </x:c>
      <x:c r="N212" s="73" t="str">
        <x:f>IF(OR(G212="",H212=""),"",IF(OR(G212&gt;'Configuración'!$B$15,H212&gt;'Configuración'!$B$16),"Hipertensión grave",IF(OR(G212&lt;'Configuración'!$B$17,H212&lt;'Configuración'!$B$18),"Lectura baja",IF(OR(G212&gt;='Configuración'!$B$13,H212&gt;='Configuración'!$B$14),"Hipertensión etapa 2",IF(OR(G212&gt;='Configuración'!$B$11,H212&gt;='Configuración'!$B$12),"Hipertensión etapa 1",IF(AND(G212&gt;='Configuración'!$B$9,G212&lt;='Configuración'!$B$10,H212&lt;='Configuración'!$B$8),"Elevada","Normal"))))))</x:f>
      </x:c>
      <x:c r="O212" s="73" t="str">
        <x:f>IF(N212="","",IF(N212="Hipertensión grave",IF(J212="Sí","Llama al número local de emergencias","Repite tras 1 min y contacta con un profesional"),IF(N212="Lectura baja",IF(J212="Sí","Contacta con un profesional","Registra síntomas y consulta si persiste"),"Registra y revisa la tendencia")))</x:f>
      </x:c>
      <x:c r="P212" s="66" t="str">
        <x:f>IF(OR(A212="",B212=""),"",A212+B212)</x:f>
      </x:c>
    </x:row>
    <x:row r="213" ht="30" customHeight="1">
      <x:c r="A213" s="54"/>
      <x:c r="B213" s="57"/>
      <x:c r="C213" s="49"/>
      <x:c r="D213" s="49"/>
      <x:c r="E213" s="49"/>
      <x:c r="F213" s="49"/>
      <x:c r="G213" s="61"/>
      <x:c r="H213" s="61"/>
      <x:c r="I213" s="61"/>
      <x:c r="J213" s="71"/>
      <x:c r="K213" s="71"/>
      <x:c r="L213" s="72" t="str">
        <x:f>IF(OR(G213="",H213=""),"",ROUND((G213+2*H213)/3,0))</x:f>
      </x:c>
      <x:c r="M213" s="72" t="str">
        <x:f>IF(OR(G213="",H213=""),"",G213-H213)</x:f>
      </x:c>
      <x:c r="N213" s="73" t="str">
        <x:f>IF(OR(G213="",H213=""),"",IF(OR(G213&gt;'Configuración'!$B$15,H213&gt;'Configuración'!$B$16),"Hipertensión grave",IF(OR(G213&lt;'Configuración'!$B$17,H213&lt;'Configuración'!$B$18),"Lectura baja",IF(OR(G213&gt;='Configuración'!$B$13,H213&gt;='Configuración'!$B$14),"Hipertensión etapa 2",IF(OR(G213&gt;='Configuración'!$B$11,H213&gt;='Configuración'!$B$12),"Hipertensión etapa 1",IF(AND(G213&gt;='Configuración'!$B$9,G213&lt;='Configuración'!$B$10,H213&lt;='Configuración'!$B$8),"Elevada","Normal"))))))</x:f>
      </x:c>
      <x:c r="O213" s="73" t="str">
        <x:f>IF(N213="","",IF(N213="Hipertensión grave",IF(J213="Sí","Llama al número local de emergencias","Repite tras 1 min y contacta con un profesional"),IF(N213="Lectura baja",IF(J213="Sí","Contacta con un profesional","Registra síntomas y consulta si persiste"),"Registra y revisa la tendencia")))</x:f>
      </x:c>
      <x:c r="P213" s="66" t="str">
        <x:f>IF(OR(A213="",B213=""),"",A213+B213)</x:f>
      </x:c>
    </x:row>
    <x:row r="214" ht="30" customHeight="1">
      <x:c r="A214" s="54"/>
      <x:c r="B214" s="57"/>
      <x:c r="C214" s="49"/>
      <x:c r="D214" s="49"/>
      <x:c r="E214" s="49"/>
      <x:c r="F214" s="49"/>
      <x:c r="G214" s="61"/>
      <x:c r="H214" s="61"/>
      <x:c r="I214" s="61"/>
      <x:c r="J214" s="71"/>
      <x:c r="K214" s="71"/>
      <x:c r="L214" s="72" t="str">
        <x:f>IF(OR(G214="",H214=""),"",ROUND((G214+2*H214)/3,0))</x:f>
      </x:c>
      <x:c r="M214" s="72" t="str">
        <x:f>IF(OR(G214="",H214=""),"",G214-H214)</x:f>
      </x:c>
      <x:c r="N214" s="73" t="str">
        <x:f>IF(OR(G214="",H214=""),"",IF(OR(G214&gt;'Configuración'!$B$15,H214&gt;'Configuración'!$B$16),"Hipertensión grave",IF(OR(G214&lt;'Configuración'!$B$17,H214&lt;'Configuración'!$B$18),"Lectura baja",IF(OR(G214&gt;='Configuración'!$B$13,H214&gt;='Configuración'!$B$14),"Hipertensión etapa 2",IF(OR(G214&gt;='Configuración'!$B$11,H214&gt;='Configuración'!$B$12),"Hipertensión etapa 1",IF(AND(G214&gt;='Configuración'!$B$9,G214&lt;='Configuración'!$B$10,H214&lt;='Configuración'!$B$8),"Elevada","Normal"))))))</x:f>
      </x:c>
      <x:c r="O214" s="73" t="str">
        <x:f>IF(N214="","",IF(N214="Hipertensión grave",IF(J214="Sí","Llama al número local de emergencias","Repite tras 1 min y contacta con un profesional"),IF(N214="Lectura baja",IF(J214="Sí","Contacta con un profesional","Registra síntomas y consulta si persiste"),"Registra y revisa la tendencia")))</x:f>
      </x:c>
      <x:c r="P214" s="66" t="str">
        <x:f>IF(OR(A214="",B214=""),"",A214+B214)</x:f>
      </x:c>
    </x:row>
    <x:row r="215" ht="30" customHeight="1">
      <x:c r="A215" s="54"/>
      <x:c r="B215" s="57"/>
      <x:c r="C215" s="49"/>
      <x:c r="D215" s="49"/>
      <x:c r="E215" s="49"/>
      <x:c r="F215" s="49"/>
      <x:c r="G215" s="61"/>
      <x:c r="H215" s="61"/>
      <x:c r="I215" s="61"/>
      <x:c r="J215" s="71"/>
      <x:c r="K215" s="71"/>
      <x:c r="L215" s="72" t="str">
        <x:f>IF(OR(G215="",H215=""),"",ROUND((G215+2*H215)/3,0))</x:f>
      </x:c>
      <x:c r="M215" s="72" t="str">
        <x:f>IF(OR(G215="",H215=""),"",G215-H215)</x:f>
      </x:c>
      <x:c r="N215" s="73" t="str">
        <x:f>IF(OR(G215="",H215=""),"",IF(OR(G215&gt;'Configuración'!$B$15,H215&gt;'Configuración'!$B$16),"Hipertensión grave",IF(OR(G215&lt;'Configuración'!$B$17,H215&lt;'Configuración'!$B$18),"Lectura baja",IF(OR(G215&gt;='Configuración'!$B$13,H215&gt;='Configuración'!$B$14),"Hipertensión etapa 2",IF(OR(G215&gt;='Configuración'!$B$11,H215&gt;='Configuración'!$B$12),"Hipertensión etapa 1",IF(AND(G215&gt;='Configuración'!$B$9,G215&lt;='Configuración'!$B$10,H215&lt;='Configuración'!$B$8),"Elevada","Normal"))))))</x:f>
      </x:c>
      <x:c r="O215" s="73" t="str">
        <x:f>IF(N215="","",IF(N215="Hipertensión grave",IF(J215="Sí","Llama al número local de emergencias","Repite tras 1 min y contacta con un profesional"),IF(N215="Lectura baja",IF(J215="Sí","Contacta con un profesional","Registra síntomas y consulta si persiste"),"Registra y revisa la tendencia")))</x:f>
      </x:c>
      <x:c r="P215" s="66" t="str">
        <x:f>IF(OR(A215="",B215=""),"",A215+B215)</x:f>
      </x:c>
    </x:row>
    <x:row r="216" ht="30" customHeight="1">
      <x:c r="A216" s="54"/>
      <x:c r="B216" s="57"/>
      <x:c r="C216" s="49"/>
      <x:c r="D216" s="49"/>
      <x:c r="E216" s="49"/>
      <x:c r="F216" s="49"/>
      <x:c r="G216" s="61"/>
      <x:c r="H216" s="61"/>
      <x:c r="I216" s="61"/>
      <x:c r="J216" s="71"/>
      <x:c r="K216" s="71"/>
      <x:c r="L216" s="72" t="str">
        <x:f>IF(OR(G216="",H216=""),"",ROUND((G216+2*H216)/3,0))</x:f>
      </x:c>
      <x:c r="M216" s="72" t="str">
        <x:f>IF(OR(G216="",H216=""),"",G216-H216)</x:f>
      </x:c>
      <x:c r="N216" s="73" t="str">
        <x:f>IF(OR(G216="",H216=""),"",IF(OR(G216&gt;'Configuración'!$B$15,H216&gt;'Configuración'!$B$16),"Hipertensión grave",IF(OR(G216&lt;'Configuración'!$B$17,H216&lt;'Configuración'!$B$18),"Lectura baja",IF(OR(G216&gt;='Configuración'!$B$13,H216&gt;='Configuración'!$B$14),"Hipertensión etapa 2",IF(OR(G216&gt;='Configuración'!$B$11,H216&gt;='Configuración'!$B$12),"Hipertensión etapa 1",IF(AND(G216&gt;='Configuración'!$B$9,G216&lt;='Configuración'!$B$10,H216&lt;='Configuración'!$B$8),"Elevada","Normal"))))))</x:f>
      </x:c>
      <x:c r="O216" s="73" t="str">
        <x:f>IF(N216="","",IF(N216="Hipertensión grave",IF(J216="Sí","Llama al número local de emergencias","Repite tras 1 min y contacta con un profesional"),IF(N216="Lectura baja",IF(J216="Sí","Contacta con un profesional","Registra síntomas y consulta si persiste"),"Registra y revisa la tendencia")))</x:f>
      </x:c>
      <x:c r="P216" s="66" t="str">
        <x:f>IF(OR(A216="",B216=""),"",A216+B216)</x:f>
      </x:c>
    </x:row>
    <x:row r="217" ht="30" customHeight="1">
      <x:c r="A217" s="54"/>
      <x:c r="B217" s="57"/>
      <x:c r="C217" s="49"/>
      <x:c r="D217" s="49"/>
      <x:c r="E217" s="49"/>
      <x:c r="F217" s="49"/>
      <x:c r="G217" s="61"/>
      <x:c r="H217" s="61"/>
      <x:c r="I217" s="61"/>
      <x:c r="J217" s="71"/>
      <x:c r="K217" s="71"/>
      <x:c r="L217" s="72" t="str">
        <x:f>IF(OR(G217="",H217=""),"",ROUND((G217+2*H217)/3,0))</x:f>
      </x:c>
      <x:c r="M217" s="72" t="str">
        <x:f>IF(OR(G217="",H217=""),"",G217-H217)</x:f>
      </x:c>
      <x:c r="N217" s="73" t="str">
        <x:f>IF(OR(G217="",H217=""),"",IF(OR(G217&gt;'Configuración'!$B$15,H217&gt;'Configuración'!$B$16),"Hipertensión grave",IF(OR(G217&lt;'Configuración'!$B$17,H217&lt;'Configuración'!$B$18),"Lectura baja",IF(OR(G217&gt;='Configuración'!$B$13,H217&gt;='Configuración'!$B$14),"Hipertensión etapa 2",IF(OR(G217&gt;='Configuración'!$B$11,H217&gt;='Configuración'!$B$12),"Hipertensión etapa 1",IF(AND(G217&gt;='Configuración'!$B$9,G217&lt;='Configuración'!$B$10,H217&lt;='Configuración'!$B$8),"Elevada","Normal"))))))</x:f>
      </x:c>
      <x:c r="O217" s="73" t="str">
        <x:f>IF(N217="","",IF(N217="Hipertensión grave",IF(J217="Sí","Llama al número local de emergencias","Repite tras 1 min y contacta con un profesional"),IF(N217="Lectura baja",IF(J217="Sí","Contacta con un profesional","Registra síntomas y consulta si persiste"),"Registra y revisa la tendencia")))</x:f>
      </x:c>
      <x:c r="P217" s="66" t="str">
        <x:f>IF(OR(A217="",B217=""),"",A217+B217)</x:f>
      </x:c>
    </x:row>
    <x:row r="218" ht="30" customHeight="1">
      <x:c r="A218" s="54"/>
      <x:c r="B218" s="57"/>
      <x:c r="C218" s="49"/>
      <x:c r="D218" s="49"/>
      <x:c r="E218" s="49"/>
      <x:c r="F218" s="49"/>
      <x:c r="G218" s="61"/>
      <x:c r="H218" s="61"/>
      <x:c r="I218" s="61"/>
      <x:c r="J218" s="71"/>
      <x:c r="K218" s="71"/>
      <x:c r="L218" s="72" t="str">
        <x:f>IF(OR(G218="",H218=""),"",ROUND((G218+2*H218)/3,0))</x:f>
      </x:c>
      <x:c r="M218" s="72" t="str">
        <x:f>IF(OR(G218="",H218=""),"",G218-H218)</x:f>
      </x:c>
      <x:c r="N218" s="73" t="str">
        <x:f>IF(OR(G218="",H218=""),"",IF(OR(G218&gt;'Configuración'!$B$15,H218&gt;'Configuración'!$B$16),"Hipertensión grave",IF(OR(G218&lt;'Configuración'!$B$17,H218&lt;'Configuración'!$B$18),"Lectura baja",IF(OR(G218&gt;='Configuración'!$B$13,H218&gt;='Configuración'!$B$14),"Hipertensión etapa 2",IF(OR(G218&gt;='Configuración'!$B$11,H218&gt;='Configuración'!$B$12),"Hipertensión etapa 1",IF(AND(G218&gt;='Configuración'!$B$9,G218&lt;='Configuración'!$B$10,H218&lt;='Configuración'!$B$8),"Elevada","Normal"))))))</x:f>
      </x:c>
      <x:c r="O218" s="73" t="str">
        <x:f>IF(N218="","",IF(N218="Hipertensión grave",IF(J218="Sí","Llama al número local de emergencias","Repite tras 1 min y contacta con un profesional"),IF(N218="Lectura baja",IF(J218="Sí","Contacta con un profesional","Registra síntomas y consulta si persiste"),"Registra y revisa la tendencia")))</x:f>
      </x:c>
      <x:c r="P218" s="66" t="str">
        <x:f>IF(OR(A218="",B218=""),"",A218+B218)</x:f>
      </x:c>
    </x:row>
    <x:row r="219" ht="30" customHeight="1">
      <x:c r="A219" s="54"/>
      <x:c r="B219" s="57"/>
      <x:c r="C219" s="49"/>
      <x:c r="D219" s="49"/>
      <x:c r="E219" s="49"/>
      <x:c r="F219" s="49"/>
      <x:c r="G219" s="61"/>
      <x:c r="H219" s="61"/>
      <x:c r="I219" s="61"/>
      <x:c r="J219" s="71"/>
      <x:c r="K219" s="71"/>
      <x:c r="L219" s="72" t="str">
        <x:f>IF(OR(G219="",H219=""),"",ROUND((G219+2*H219)/3,0))</x:f>
      </x:c>
      <x:c r="M219" s="72" t="str">
        <x:f>IF(OR(G219="",H219=""),"",G219-H219)</x:f>
      </x:c>
      <x:c r="N219" s="73" t="str">
        <x:f>IF(OR(G219="",H219=""),"",IF(OR(G219&gt;'Configuración'!$B$15,H219&gt;'Configuración'!$B$16),"Hipertensión grave",IF(OR(G219&lt;'Configuración'!$B$17,H219&lt;'Configuración'!$B$18),"Lectura baja",IF(OR(G219&gt;='Configuración'!$B$13,H219&gt;='Configuración'!$B$14),"Hipertensión etapa 2",IF(OR(G219&gt;='Configuración'!$B$11,H219&gt;='Configuración'!$B$12),"Hipertensión etapa 1",IF(AND(G219&gt;='Configuración'!$B$9,G219&lt;='Configuración'!$B$10,H219&lt;='Configuración'!$B$8),"Elevada","Normal"))))))</x:f>
      </x:c>
      <x:c r="O219" s="73" t="str">
        <x:f>IF(N219="","",IF(N219="Hipertensión grave",IF(J219="Sí","Llama al número local de emergencias","Repite tras 1 min y contacta con un profesional"),IF(N219="Lectura baja",IF(J219="Sí","Contacta con un profesional","Registra síntomas y consulta si persiste"),"Registra y revisa la tendencia")))</x:f>
      </x:c>
      <x:c r="P219" s="66" t="str">
        <x:f>IF(OR(A219="",B219=""),"",A219+B219)</x:f>
      </x:c>
    </x:row>
    <x:row r="220" ht="30" customHeight="1">
      <x:c r="A220" s="54"/>
      <x:c r="B220" s="57"/>
      <x:c r="C220" s="49"/>
      <x:c r="D220" s="49"/>
      <x:c r="E220" s="49"/>
      <x:c r="F220" s="49"/>
      <x:c r="G220" s="61"/>
      <x:c r="H220" s="61"/>
      <x:c r="I220" s="61"/>
      <x:c r="J220" s="71"/>
      <x:c r="K220" s="71"/>
      <x:c r="L220" s="72" t="str">
        <x:f>IF(OR(G220="",H220=""),"",ROUND((G220+2*H220)/3,0))</x:f>
      </x:c>
      <x:c r="M220" s="72" t="str">
        <x:f>IF(OR(G220="",H220=""),"",G220-H220)</x:f>
      </x:c>
      <x:c r="N220" s="73" t="str">
        <x:f>IF(OR(G220="",H220=""),"",IF(OR(G220&gt;'Configuración'!$B$15,H220&gt;'Configuración'!$B$16),"Hipertensión grave",IF(OR(G220&lt;'Configuración'!$B$17,H220&lt;'Configuración'!$B$18),"Lectura baja",IF(OR(G220&gt;='Configuración'!$B$13,H220&gt;='Configuración'!$B$14),"Hipertensión etapa 2",IF(OR(G220&gt;='Configuración'!$B$11,H220&gt;='Configuración'!$B$12),"Hipertensión etapa 1",IF(AND(G220&gt;='Configuración'!$B$9,G220&lt;='Configuración'!$B$10,H220&lt;='Configuración'!$B$8),"Elevada","Normal"))))))</x:f>
      </x:c>
      <x:c r="O220" s="73" t="str">
        <x:f>IF(N220="","",IF(N220="Hipertensión grave",IF(J220="Sí","Llama al número local de emergencias","Repite tras 1 min y contacta con un profesional"),IF(N220="Lectura baja",IF(J220="Sí","Contacta con un profesional","Registra síntomas y consulta si persiste"),"Registra y revisa la tendencia")))</x:f>
      </x:c>
      <x:c r="P220" s="66" t="str">
        <x:f>IF(OR(A220="",B220=""),"",A220+B220)</x:f>
      </x:c>
    </x:row>
    <x:row r="221" ht="30" customHeight="1">
      <x:c r="A221" s="54"/>
      <x:c r="B221" s="57"/>
      <x:c r="C221" s="49"/>
      <x:c r="D221" s="49"/>
      <x:c r="E221" s="49"/>
      <x:c r="F221" s="49"/>
      <x:c r="G221" s="61"/>
      <x:c r="H221" s="61"/>
      <x:c r="I221" s="61"/>
      <x:c r="J221" s="71"/>
      <x:c r="K221" s="71"/>
      <x:c r="L221" s="72" t="str">
        <x:f>IF(OR(G221="",H221=""),"",ROUND((G221+2*H221)/3,0))</x:f>
      </x:c>
      <x:c r="M221" s="72" t="str">
        <x:f>IF(OR(G221="",H221=""),"",G221-H221)</x:f>
      </x:c>
      <x:c r="N221" s="73" t="str">
        <x:f>IF(OR(G221="",H221=""),"",IF(OR(G221&gt;'Configuración'!$B$15,H221&gt;'Configuración'!$B$16),"Hipertensión grave",IF(OR(G221&lt;'Configuración'!$B$17,H221&lt;'Configuración'!$B$18),"Lectura baja",IF(OR(G221&gt;='Configuración'!$B$13,H221&gt;='Configuración'!$B$14),"Hipertensión etapa 2",IF(OR(G221&gt;='Configuración'!$B$11,H221&gt;='Configuración'!$B$12),"Hipertensión etapa 1",IF(AND(G221&gt;='Configuración'!$B$9,G221&lt;='Configuración'!$B$10,H221&lt;='Configuración'!$B$8),"Elevada","Normal"))))))</x:f>
      </x:c>
      <x:c r="O221" s="73" t="str">
        <x:f>IF(N221="","",IF(N221="Hipertensión grave",IF(J221="Sí","Llama al número local de emergencias","Repite tras 1 min y contacta con un profesional"),IF(N221="Lectura baja",IF(J221="Sí","Contacta con un profesional","Registra síntomas y consulta si persiste"),"Registra y revisa la tendencia")))</x:f>
      </x:c>
      <x:c r="P221" s="66" t="str">
        <x:f>IF(OR(A221="",B221=""),"",A221+B221)</x:f>
      </x:c>
    </x:row>
    <x:row r="222" ht="30" customHeight="1">
      <x:c r="A222" s="54"/>
      <x:c r="B222" s="57"/>
      <x:c r="C222" s="49"/>
      <x:c r="D222" s="49"/>
      <x:c r="E222" s="49"/>
      <x:c r="F222" s="49"/>
      <x:c r="G222" s="61"/>
      <x:c r="H222" s="61"/>
      <x:c r="I222" s="61"/>
      <x:c r="J222" s="71"/>
      <x:c r="K222" s="71"/>
      <x:c r="L222" s="72" t="str">
        <x:f>IF(OR(G222="",H222=""),"",ROUND((G222+2*H222)/3,0))</x:f>
      </x:c>
      <x:c r="M222" s="72" t="str">
        <x:f>IF(OR(G222="",H222=""),"",G222-H222)</x:f>
      </x:c>
      <x:c r="N222" s="73" t="str">
        <x:f>IF(OR(G222="",H222=""),"",IF(OR(G222&gt;'Configuración'!$B$15,H222&gt;'Configuración'!$B$16),"Hipertensión grave",IF(OR(G222&lt;'Configuración'!$B$17,H222&lt;'Configuración'!$B$18),"Lectura baja",IF(OR(G222&gt;='Configuración'!$B$13,H222&gt;='Configuración'!$B$14),"Hipertensión etapa 2",IF(OR(G222&gt;='Configuración'!$B$11,H222&gt;='Configuración'!$B$12),"Hipertensión etapa 1",IF(AND(G222&gt;='Configuración'!$B$9,G222&lt;='Configuración'!$B$10,H222&lt;='Configuración'!$B$8),"Elevada","Normal"))))))</x:f>
      </x:c>
      <x:c r="O222" s="73" t="str">
        <x:f>IF(N222="","",IF(N222="Hipertensión grave",IF(J222="Sí","Llama al número local de emergencias","Repite tras 1 min y contacta con un profesional"),IF(N222="Lectura baja",IF(J222="Sí","Contacta con un profesional","Registra síntomas y consulta si persiste"),"Registra y revisa la tendencia")))</x:f>
      </x:c>
      <x:c r="P222" s="66" t="str">
        <x:f>IF(OR(A222="",B222=""),"",A222+B222)</x:f>
      </x:c>
    </x:row>
    <x:row r="223" ht="30" customHeight="1">
      <x:c r="A223" s="54"/>
      <x:c r="B223" s="57"/>
      <x:c r="C223" s="49"/>
      <x:c r="D223" s="49"/>
      <x:c r="E223" s="49"/>
      <x:c r="F223" s="49"/>
      <x:c r="G223" s="61"/>
      <x:c r="H223" s="61"/>
      <x:c r="I223" s="61"/>
      <x:c r="J223" s="71"/>
      <x:c r="K223" s="71"/>
      <x:c r="L223" s="72" t="str">
        <x:f>IF(OR(G223="",H223=""),"",ROUND((G223+2*H223)/3,0))</x:f>
      </x:c>
      <x:c r="M223" s="72" t="str">
        <x:f>IF(OR(G223="",H223=""),"",G223-H223)</x:f>
      </x:c>
      <x:c r="N223" s="73" t="str">
        <x:f>IF(OR(G223="",H223=""),"",IF(OR(G223&gt;'Configuración'!$B$15,H223&gt;'Configuración'!$B$16),"Hipertensión grave",IF(OR(G223&lt;'Configuración'!$B$17,H223&lt;'Configuración'!$B$18),"Lectura baja",IF(OR(G223&gt;='Configuración'!$B$13,H223&gt;='Configuración'!$B$14),"Hipertensión etapa 2",IF(OR(G223&gt;='Configuración'!$B$11,H223&gt;='Configuración'!$B$12),"Hipertensión etapa 1",IF(AND(G223&gt;='Configuración'!$B$9,G223&lt;='Configuración'!$B$10,H223&lt;='Configuración'!$B$8),"Elevada","Normal"))))))</x:f>
      </x:c>
      <x:c r="O223" s="73" t="str">
        <x:f>IF(N223="","",IF(N223="Hipertensión grave",IF(J223="Sí","Llama al número local de emergencias","Repite tras 1 min y contacta con un profesional"),IF(N223="Lectura baja",IF(J223="Sí","Contacta con un profesional","Registra síntomas y consulta si persiste"),"Registra y revisa la tendencia")))</x:f>
      </x:c>
      <x:c r="P223" s="66" t="str">
        <x:f>IF(OR(A223="",B223=""),"",A223+B223)</x:f>
      </x:c>
    </x:row>
    <x:row r="224" ht="30" customHeight="1">
      <x:c r="A224" s="54"/>
      <x:c r="B224" s="57"/>
      <x:c r="C224" s="49"/>
      <x:c r="D224" s="49"/>
      <x:c r="E224" s="49"/>
      <x:c r="F224" s="49"/>
      <x:c r="G224" s="61"/>
      <x:c r="H224" s="61"/>
      <x:c r="I224" s="61"/>
      <x:c r="J224" s="71"/>
      <x:c r="K224" s="71"/>
      <x:c r="L224" s="72" t="str">
        <x:f>IF(OR(G224="",H224=""),"",ROUND((G224+2*H224)/3,0))</x:f>
      </x:c>
      <x:c r="M224" s="72" t="str">
        <x:f>IF(OR(G224="",H224=""),"",G224-H224)</x:f>
      </x:c>
      <x:c r="N224" s="73" t="str">
        <x:f>IF(OR(G224="",H224=""),"",IF(OR(G224&gt;'Configuración'!$B$15,H224&gt;'Configuración'!$B$16),"Hipertensión grave",IF(OR(G224&lt;'Configuración'!$B$17,H224&lt;'Configuración'!$B$18),"Lectura baja",IF(OR(G224&gt;='Configuración'!$B$13,H224&gt;='Configuración'!$B$14),"Hipertensión etapa 2",IF(OR(G224&gt;='Configuración'!$B$11,H224&gt;='Configuración'!$B$12),"Hipertensión etapa 1",IF(AND(G224&gt;='Configuración'!$B$9,G224&lt;='Configuración'!$B$10,H224&lt;='Configuración'!$B$8),"Elevada","Normal"))))))</x:f>
      </x:c>
      <x:c r="O224" s="73" t="str">
        <x:f>IF(N224="","",IF(N224="Hipertensión grave",IF(J224="Sí","Llama al número local de emergencias","Repite tras 1 min y contacta con un profesional"),IF(N224="Lectura baja",IF(J224="Sí","Contacta con un profesional","Registra síntomas y consulta si persiste"),"Registra y revisa la tendencia")))</x:f>
      </x:c>
      <x:c r="P224" s="66" t="str">
        <x:f>IF(OR(A224="",B224=""),"",A224+B224)</x:f>
      </x:c>
    </x:row>
    <x:row r="225" ht="30" customHeight="1">
      <x:c r="A225" s="54"/>
      <x:c r="B225" s="57"/>
      <x:c r="C225" s="49"/>
      <x:c r="D225" s="49"/>
      <x:c r="E225" s="49"/>
      <x:c r="F225" s="49"/>
      <x:c r="G225" s="61"/>
      <x:c r="H225" s="61"/>
      <x:c r="I225" s="61"/>
      <x:c r="J225" s="71"/>
      <x:c r="K225" s="71"/>
      <x:c r="L225" s="72" t="str">
        <x:f>IF(OR(G225="",H225=""),"",ROUND((G225+2*H225)/3,0))</x:f>
      </x:c>
      <x:c r="M225" s="72" t="str">
        <x:f>IF(OR(G225="",H225=""),"",G225-H225)</x:f>
      </x:c>
      <x:c r="N225" s="73" t="str">
        <x:f>IF(OR(G225="",H225=""),"",IF(OR(G225&gt;'Configuración'!$B$15,H225&gt;'Configuración'!$B$16),"Hipertensión grave",IF(OR(G225&lt;'Configuración'!$B$17,H225&lt;'Configuración'!$B$18),"Lectura baja",IF(OR(G225&gt;='Configuración'!$B$13,H225&gt;='Configuración'!$B$14),"Hipertensión etapa 2",IF(OR(G225&gt;='Configuración'!$B$11,H225&gt;='Configuración'!$B$12),"Hipertensión etapa 1",IF(AND(G225&gt;='Configuración'!$B$9,G225&lt;='Configuración'!$B$10,H225&lt;='Configuración'!$B$8),"Elevada","Normal"))))))</x:f>
      </x:c>
      <x:c r="O225" s="73" t="str">
        <x:f>IF(N225="","",IF(N225="Hipertensión grave",IF(J225="Sí","Llama al número local de emergencias","Repite tras 1 min y contacta con un profesional"),IF(N225="Lectura baja",IF(J225="Sí","Contacta con un profesional","Registra síntomas y consulta si persiste"),"Registra y revisa la tendencia")))</x:f>
      </x:c>
      <x:c r="P225" s="66" t="str">
        <x:f>IF(OR(A225="",B225=""),"",A225+B225)</x:f>
      </x:c>
    </x:row>
    <x:row r="226" ht="30" customHeight="1">
      <x:c r="A226" s="54"/>
      <x:c r="B226" s="57"/>
      <x:c r="C226" s="49"/>
      <x:c r="D226" s="49"/>
      <x:c r="E226" s="49"/>
      <x:c r="F226" s="49"/>
      <x:c r="G226" s="61"/>
      <x:c r="H226" s="61"/>
      <x:c r="I226" s="61"/>
      <x:c r="J226" s="71"/>
      <x:c r="K226" s="71"/>
      <x:c r="L226" s="72" t="str">
        <x:f>IF(OR(G226="",H226=""),"",ROUND((G226+2*H226)/3,0))</x:f>
      </x:c>
      <x:c r="M226" s="72" t="str">
        <x:f>IF(OR(G226="",H226=""),"",G226-H226)</x:f>
      </x:c>
      <x:c r="N226" s="73" t="str">
        <x:f>IF(OR(G226="",H226=""),"",IF(OR(G226&gt;'Configuración'!$B$15,H226&gt;'Configuración'!$B$16),"Hipertensión grave",IF(OR(G226&lt;'Configuración'!$B$17,H226&lt;'Configuración'!$B$18),"Lectura baja",IF(OR(G226&gt;='Configuración'!$B$13,H226&gt;='Configuración'!$B$14),"Hipertensión etapa 2",IF(OR(G226&gt;='Configuración'!$B$11,H226&gt;='Configuración'!$B$12),"Hipertensión etapa 1",IF(AND(G226&gt;='Configuración'!$B$9,G226&lt;='Configuración'!$B$10,H226&lt;='Configuración'!$B$8),"Elevada","Normal"))))))</x:f>
      </x:c>
      <x:c r="O226" s="73" t="str">
        <x:f>IF(N226="","",IF(N226="Hipertensión grave",IF(J226="Sí","Llama al número local de emergencias","Repite tras 1 min y contacta con un profesional"),IF(N226="Lectura baja",IF(J226="Sí","Contacta con un profesional","Registra síntomas y consulta si persiste"),"Registra y revisa la tendencia")))</x:f>
      </x:c>
      <x:c r="P226" s="66" t="str">
        <x:f>IF(OR(A226="",B226=""),"",A226+B226)</x:f>
      </x:c>
    </x:row>
    <x:row r="227" ht="30" customHeight="1">
      <x:c r="A227" s="54"/>
      <x:c r="B227" s="57"/>
      <x:c r="C227" s="49"/>
      <x:c r="D227" s="49"/>
      <x:c r="E227" s="49"/>
      <x:c r="F227" s="49"/>
      <x:c r="G227" s="61"/>
      <x:c r="H227" s="61"/>
      <x:c r="I227" s="61"/>
      <x:c r="J227" s="71"/>
      <x:c r="K227" s="71"/>
      <x:c r="L227" s="72" t="str">
        <x:f>IF(OR(G227="",H227=""),"",ROUND((G227+2*H227)/3,0))</x:f>
      </x:c>
      <x:c r="M227" s="72" t="str">
        <x:f>IF(OR(G227="",H227=""),"",G227-H227)</x:f>
      </x:c>
      <x:c r="N227" s="73" t="str">
        <x:f>IF(OR(G227="",H227=""),"",IF(OR(G227&gt;'Configuración'!$B$15,H227&gt;'Configuración'!$B$16),"Hipertensión grave",IF(OR(G227&lt;'Configuración'!$B$17,H227&lt;'Configuración'!$B$18),"Lectura baja",IF(OR(G227&gt;='Configuración'!$B$13,H227&gt;='Configuración'!$B$14),"Hipertensión etapa 2",IF(OR(G227&gt;='Configuración'!$B$11,H227&gt;='Configuración'!$B$12),"Hipertensión etapa 1",IF(AND(G227&gt;='Configuración'!$B$9,G227&lt;='Configuración'!$B$10,H227&lt;='Configuración'!$B$8),"Elevada","Normal"))))))</x:f>
      </x:c>
      <x:c r="O227" s="73" t="str">
        <x:f>IF(N227="","",IF(N227="Hipertensión grave",IF(J227="Sí","Llama al número local de emergencias","Repite tras 1 min y contacta con un profesional"),IF(N227="Lectura baja",IF(J227="Sí","Contacta con un profesional","Registra síntomas y consulta si persiste"),"Registra y revisa la tendencia")))</x:f>
      </x:c>
      <x:c r="P227" s="66" t="str">
        <x:f>IF(OR(A227="",B227=""),"",A227+B227)</x:f>
      </x:c>
    </x:row>
    <x:row r="228" ht="30" customHeight="1">
      <x:c r="A228" s="54"/>
      <x:c r="B228" s="57"/>
      <x:c r="C228" s="49"/>
      <x:c r="D228" s="49"/>
      <x:c r="E228" s="49"/>
      <x:c r="F228" s="49"/>
      <x:c r="G228" s="61"/>
      <x:c r="H228" s="61"/>
      <x:c r="I228" s="61"/>
      <x:c r="J228" s="71"/>
      <x:c r="K228" s="71"/>
      <x:c r="L228" s="72" t="str">
        <x:f>IF(OR(G228="",H228=""),"",ROUND((G228+2*H228)/3,0))</x:f>
      </x:c>
      <x:c r="M228" s="72" t="str">
        <x:f>IF(OR(G228="",H228=""),"",G228-H228)</x:f>
      </x:c>
      <x:c r="N228" s="73" t="str">
        <x:f>IF(OR(G228="",H228=""),"",IF(OR(G228&gt;'Configuración'!$B$15,H228&gt;'Configuración'!$B$16),"Hipertensión grave",IF(OR(G228&lt;'Configuración'!$B$17,H228&lt;'Configuración'!$B$18),"Lectura baja",IF(OR(G228&gt;='Configuración'!$B$13,H228&gt;='Configuración'!$B$14),"Hipertensión etapa 2",IF(OR(G228&gt;='Configuración'!$B$11,H228&gt;='Configuración'!$B$12),"Hipertensión etapa 1",IF(AND(G228&gt;='Configuración'!$B$9,G228&lt;='Configuración'!$B$10,H228&lt;='Configuración'!$B$8),"Elevada","Normal"))))))</x:f>
      </x:c>
      <x:c r="O228" s="73" t="str">
        <x:f>IF(N228="","",IF(N228="Hipertensión grave",IF(J228="Sí","Llama al número local de emergencias","Repite tras 1 min y contacta con un profesional"),IF(N228="Lectura baja",IF(J228="Sí","Contacta con un profesional","Registra síntomas y consulta si persiste"),"Registra y revisa la tendencia")))</x:f>
      </x:c>
      <x:c r="P228" s="66" t="str">
        <x:f>IF(OR(A228="",B228=""),"",A228+B228)</x:f>
      </x:c>
    </x:row>
    <x:row r="229" ht="30" customHeight="1">
      <x:c r="A229" s="54"/>
      <x:c r="B229" s="57"/>
      <x:c r="C229" s="49"/>
      <x:c r="D229" s="49"/>
      <x:c r="E229" s="49"/>
      <x:c r="F229" s="49"/>
      <x:c r="G229" s="61"/>
      <x:c r="H229" s="61"/>
      <x:c r="I229" s="61"/>
      <x:c r="J229" s="71"/>
      <x:c r="K229" s="71"/>
      <x:c r="L229" s="72" t="str">
        <x:f>IF(OR(G229="",H229=""),"",ROUND((G229+2*H229)/3,0))</x:f>
      </x:c>
      <x:c r="M229" s="72" t="str">
        <x:f>IF(OR(G229="",H229=""),"",G229-H229)</x:f>
      </x:c>
      <x:c r="N229" s="73" t="str">
        <x:f>IF(OR(G229="",H229=""),"",IF(OR(G229&gt;'Configuración'!$B$15,H229&gt;'Configuración'!$B$16),"Hipertensión grave",IF(OR(G229&lt;'Configuración'!$B$17,H229&lt;'Configuración'!$B$18),"Lectura baja",IF(OR(G229&gt;='Configuración'!$B$13,H229&gt;='Configuración'!$B$14),"Hipertensión etapa 2",IF(OR(G229&gt;='Configuración'!$B$11,H229&gt;='Configuración'!$B$12),"Hipertensión etapa 1",IF(AND(G229&gt;='Configuración'!$B$9,G229&lt;='Configuración'!$B$10,H229&lt;='Configuración'!$B$8),"Elevada","Normal"))))))</x:f>
      </x:c>
      <x:c r="O229" s="73" t="str">
        <x:f>IF(N229="","",IF(N229="Hipertensión grave",IF(J229="Sí","Llama al número local de emergencias","Repite tras 1 min y contacta con un profesional"),IF(N229="Lectura baja",IF(J229="Sí","Contacta con un profesional","Registra síntomas y consulta si persiste"),"Registra y revisa la tendencia")))</x:f>
      </x:c>
      <x:c r="P229" s="66" t="str">
        <x:f>IF(OR(A229="",B229=""),"",A229+B229)</x:f>
      </x:c>
    </x:row>
    <x:row r="230" ht="30" customHeight="1">
      <x:c r="A230" s="54"/>
      <x:c r="B230" s="57"/>
      <x:c r="C230" s="49"/>
      <x:c r="D230" s="49"/>
      <x:c r="E230" s="49"/>
      <x:c r="F230" s="49"/>
      <x:c r="G230" s="61"/>
      <x:c r="H230" s="61"/>
      <x:c r="I230" s="61"/>
      <x:c r="J230" s="71"/>
      <x:c r="K230" s="71"/>
      <x:c r="L230" s="72" t="str">
        <x:f>IF(OR(G230="",H230=""),"",ROUND((G230+2*H230)/3,0))</x:f>
      </x:c>
      <x:c r="M230" s="72" t="str">
        <x:f>IF(OR(G230="",H230=""),"",G230-H230)</x:f>
      </x:c>
      <x:c r="N230" s="73" t="str">
        <x:f>IF(OR(G230="",H230=""),"",IF(OR(G230&gt;'Configuración'!$B$15,H230&gt;'Configuración'!$B$16),"Hipertensión grave",IF(OR(G230&lt;'Configuración'!$B$17,H230&lt;'Configuración'!$B$18),"Lectura baja",IF(OR(G230&gt;='Configuración'!$B$13,H230&gt;='Configuración'!$B$14),"Hipertensión etapa 2",IF(OR(G230&gt;='Configuración'!$B$11,H230&gt;='Configuración'!$B$12),"Hipertensión etapa 1",IF(AND(G230&gt;='Configuración'!$B$9,G230&lt;='Configuración'!$B$10,H230&lt;='Configuración'!$B$8),"Elevada","Normal"))))))</x:f>
      </x:c>
      <x:c r="O230" s="73" t="str">
        <x:f>IF(N230="","",IF(N230="Hipertensión grave",IF(J230="Sí","Llama al número local de emergencias","Repite tras 1 min y contacta con un profesional"),IF(N230="Lectura baja",IF(J230="Sí","Contacta con un profesional","Registra síntomas y consulta si persiste"),"Registra y revisa la tendencia")))</x:f>
      </x:c>
      <x:c r="P230" s="66" t="str">
        <x:f>IF(OR(A230="",B230=""),"",A230+B230)</x:f>
      </x:c>
    </x:row>
    <x:row r="231" ht="30" customHeight="1">
      <x:c r="A231" s="54"/>
      <x:c r="B231" s="57"/>
      <x:c r="C231" s="49"/>
      <x:c r="D231" s="49"/>
      <x:c r="E231" s="49"/>
      <x:c r="F231" s="49"/>
      <x:c r="G231" s="61"/>
      <x:c r="H231" s="61"/>
      <x:c r="I231" s="61"/>
      <x:c r="J231" s="71"/>
      <x:c r="K231" s="71"/>
      <x:c r="L231" s="72" t="str">
        <x:f>IF(OR(G231="",H231=""),"",ROUND((G231+2*H231)/3,0))</x:f>
      </x:c>
      <x:c r="M231" s="72" t="str">
        <x:f>IF(OR(G231="",H231=""),"",G231-H231)</x:f>
      </x:c>
      <x:c r="N231" s="73" t="str">
        <x:f>IF(OR(G231="",H231=""),"",IF(OR(G231&gt;'Configuración'!$B$15,H231&gt;'Configuración'!$B$16),"Hipertensión grave",IF(OR(G231&lt;'Configuración'!$B$17,H231&lt;'Configuración'!$B$18),"Lectura baja",IF(OR(G231&gt;='Configuración'!$B$13,H231&gt;='Configuración'!$B$14),"Hipertensión etapa 2",IF(OR(G231&gt;='Configuración'!$B$11,H231&gt;='Configuración'!$B$12),"Hipertensión etapa 1",IF(AND(G231&gt;='Configuración'!$B$9,G231&lt;='Configuración'!$B$10,H231&lt;='Configuración'!$B$8),"Elevada","Normal"))))))</x:f>
      </x:c>
      <x:c r="O231" s="73" t="str">
        <x:f>IF(N231="","",IF(N231="Hipertensión grave",IF(J231="Sí","Llama al número local de emergencias","Repite tras 1 min y contacta con un profesional"),IF(N231="Lectura baja",IF(J231="Sí","Contacta con un profesional","Registra síntomas y consulta si persiste"),"Registra y revisa la tendencia")))</x:f>
      </x:c>
      <x:c r="P231" s="66" t="str">
        <x:f>IF(OR(A231="",B231=""),"",A231+B231)</x:f>
      </x:c>
    </x:row>
    <x:row r="232" ht="30" customHeight="1">
      <x:c r="A232" s="54"/>
      <x:c r="B232" s="57"/>
      <x:c r="C232" s="49"/>
      <x:c r="D232" s="49"/>
      <x:c r="E232" s="49"/>
      <x:c r="F232" s="49"/>
      <x:c r="G232" s="61"/>
      <x:c r="H232" s="61"/>
      <x:c r="I232" s="61"/>
      <x:c r="J232" s="71"/>
      <x:c r="K232" s="71"/>
      <x:c r="L232" s="72" t="str">
        <x:f>IF(OR(G232="",H232=""),"",ROUND((G232+2*H232)/3,0))</x:f>
      </x:c>
      <x:c r="M232" s="72" t="str">
        <x:f>IF(OR(G232="",H232=""),"",G232-H232)</x:f>
      </x:c>
      <x:c r="N232" s="73" t="str">
        <x:f>IF(OR(G232="",H232=""),"",IF(OR(G232&gt;'Configuración'!$B$15,H232&gt;'Configuración'!$B$16),"Hipertensión grave",IF(OR(G232&lt;'Configuración'!$B$17,H232&lt;'Configuración'!$B$18),"Lectura baja",IF(OR(G232&gt;='Configuración'!$B$13,H232&gt;='Configuración'!$B$14),"Hipertensión etapa 2",IF(OR(G232&gt;='Configuración'!$B$11,H232&gt;='Configuración'!$B$12),"Hipertensión etapa 1",IF(AND(G232&gt;='Configuración'!$B$9,G232&lt;='Configuración'!$B$10,H232&lt;='Configuración'!$B$8),"Elevada","Normal"))))))</x:f>
      </x:c>
      <x:c r="O232" s="73" t="str">
        <x:f>IF(N232="","",IF(N232="Hipertensión grave",IF(J232="Sí","Llama al número local de emergencias","Repite tras 1 min y contacta con un profesional"),IF(N232="Lectura baja",IF(J232="Sí","Contacta con un profesional","Registra síntomas y consulta si persiste"),"Registra y revisa la tendencia")))</x:f>
      </x:c>
      <x:c r="P232" s="66" t="str">
        <x:f>IF(OR(A232="",B232=""),"",A232+B232)</x:f>
      </x:c>
    </x:row>
    <x:row r="233" ht="30" customHeight="1">
      <x:c r="A233" s="54"/>
      <x:c r="B233" s="57"/>
      <x:c r="C233" s="49"/>
      <x:c r="D233" s="49"/>
      <x:c r="E233" s="49"/>
      <x:c r="F233" s="49"/>
      <x:c r="G233" s="61"/>
      <x:c r="H233" s="61"/>
      <x:c r="I233" s="61"/>
      <x:c r="J233" s="71"/>
      <x:c r="K233" s="71"/>
      <x:c r="L233" s="72" t="str">
        <x:f>IF(OR(G233="",H233=""),"",ROUND((G233+2*H233)/3,0))</x:f>
      </x:c>
      <x:c r="M233" s="72" t="str">
        <x:f>IF(OR(G233="",H233=""),"",G233-H233)</x:f>
      </x:c>
      <x:c r="N233" s="73" t="str">
        <x:f>IF(OR(G233="",H233=""),"",IF(OR(G233&gt;'Configuración'!$B$15,H233&gt;'Configuración'!$B$16),"Hipertensión grave",IF(OR(G233&lt;'Configuración'!$B$17,H233&lt;'Configuración'!$B$18),"Lectura baja",IF(OR(G233&gt;='Configuración'!$B$13,H233&gt;='Configuración'!$B$14),"Hipertensión etapa 2",IF(OR(G233&gt;='Configuración'!$B$11,H233&gt;='Configuración'!$B$12),"Hipertensión etapa 1",IF(AND(G233&gt;='Configuración'!$B$9,G233&lt;='Configuración'!$B$10,H233&lt;='Configuración'!$B$8),"Elevada","Normal"))))))</x:f>
      </x:c>
      <x:c r="O233" s="73" t="str">
        <x:f>IF(N233="","",IF(N233="Hipertensión grave",IF(J233="Sí","Llama al número local de emergencias","Repite tras 1 min y contacta con un profesional"),IF(N233="Lectura baja",IF(J233="Sí","Contacta con un profesional","Registra síntomas y consulta si persiste"),"Registra y revisa la tendencia")))</x:f>
      </x:c>
      <x:c r="P233" s="66" t="str">
        <x:f>IF(OR(A233="",B233=""),"",A233+B233)</x:f>
      </x:c>
    </x:row>
    <x:row r="234" ht="30" customHeight="1">
      <x:c r="A234" s="54"/>
      <x:c r="B234" s="57"/>
      <x:c r="C234" s="49"/>
      <x:c r="D234" s="49"/>
      <x:c r="E234" s="49"/>
      <x:c r="F234" s="49"/>
      <x:c r="G234" s="61"/>
      <x:c r="H234" s="61"/>
      <x:c r="I234" s="61"/>
      <x:c r="J234" s="71"/>
      <x:c r="K234" s="71"/>
      <x:c r="L234" s="72" t="str">
        <x:f>IF(OR(G234="",H234=""),"",ROUND((G234+2*H234)/3,0))</x:f>
      </x:c>
      <x:c r="M234" s="72" t="str">
        <x:f>IF(OR(G234="",H234=""),"",G234-H234)</x:f>
      </x:c>
      <x:c r="N234" s="73" t="str">
        <x:f>IF(OR(G234="",H234=""),"",IF(OR(G234&gt;'Configuración'!$B$15,H234&gt;'Configuración'!$B$16),"Hipertensión grave",IF(OR(G234&lt;'Configuración'!$B$17,H234&lt;'Configuración'!$B$18),"Lectura baja",IF(OR(G234&gt;='Configuración'!$B$13,H234&gt;='Configuración'!$B$14),"Hipertensión etapa 2",IF(OR(G234&gt;='Configuración'!$B$11,H234&gt;='Configuración'!$B$12),"Hipertensión etapa 1",IF(AND(G234&gt;='Configuración'!$B$9,G234&lt;='Configuración'!$B$10,H234&lt;='Configuración'!$B$8),"Elevada","Normal"))))))</x:f>
      </x:c>
      <x:c r="O234" s="73" t="str">
        <x:f>IF(N234="","",IF(N234="Hipertensión grave",IF(J234="Sí","Llama al número local de emergencias","Repite tras 1 min y contacta con un profesional"),IF(N234="Lectura baja",IF(J234="Sí","Contacta con un profesional","Registra síntomas y consulta si persiste"),"Registra y revisa la tendencia")))</x:f>
      </x:c>
      <x:c r="P234" s="66" t="str">
        <x:f>IF(OR(A234="",B234=""),"",A234+B234)</x:f>
      </x:c>
    </x:row>
    <x:row r="235" ht="30" customHeight="1">
      <x:c r="A235" s="54"/>
      <x:c r="B235" s="57"/>
      <x:c r="C235" s="49"/>
      <x:c r="D235" s="49"/>
      <x:c r="E235" s="49"/>
      <x:c r="F235" s="49"/>
      <x:c r="G235" s="61"/>
      <x:c r="H235" s="61"/>
      <x:c r="I235" s="61"/>
      <x:c r="J235" s="71"/>
      <x:c r="K235" s="71"/>
      <x:c r="L235" s="72" t="str">
        <x:f>IF(OR(G235="",H235=""),"",ROUND((G235+2*H235)/3,0))</x:f>
      </x:c>
      <x:c r="M235" s="72" t="str">
        <x:f>IF(OR(G235="",H235=""),"",G235-H235)</x:f>
      </x:c>
      <x:c r="N235" s="73" t="str">
        <x:f>IF(OR(G235="",H235=""),"",IF(OR(G235&gt;'Configuración'!$B$15,H235&gt;'Configuración'!$B$16),"Hipertensión grave",IF(OR(G235&lt;'Configuración'!$B$17,H235&lt;'Configuración'!$B$18),"Lectura baja",IF(OR(G235&gt;='Configuración'!$B$13,H235&gt;='Configuración'!$B$14),"Hipertensión etapa 2",IF(OR(G235&gt;='Configuración'!$B$11,H235&gt;='Configuración'!$B$12),"Hipertensión etapa 1",IF(AND(G235&gt;='Configuración'!$B$9,G235&lt;='Configuración'!$B$10,H235&lt;='Configuración'!$B$8),"Elevada","Normal"))))))</x:f>
      </x:c>
      <x:c r="O235" s="73" t="str">
        <x:f>IF(N235="","",IF(N235="Hipertensión grave",IF(J235="Sí","Llama al número local de emergencias","Repite tras 1 min y contacta con un profesional"),IF(N235="Lectura baja",IF(J235="Sí","Contacta con un profesional","Registra síntomas y consulta si persiste"),"Registra y revisa la tendencia")))</x:f>
      </x:c>
      <x:c r="P235" s="66" t="str">
        <x:f>IF(OR(A235="",B235=""),"",A235+B235)</x:f>
      </x:c>
    </x:row>
    <x:row r="236" ht="30" customHeight="1">
      <x:c r="A236" s="54"/>
      <x:c r="B236" s="57"/>
      <x:c r="C236" s="49"/>
      <x:c r="D236" s="49"/>
      <x:c r="E236" s="49"/>
      <x:c r="F236" s="49"/>
      <x:c r="G236" s="61"/>
      <x:c r="H236" s="61"/>
      <x:c r="I236" s="61"/>
      <x:c r="J236" s="71"/>
      <x:c r="K236" s="71"/>
      <x:c r="L236" s="72" t="str">
        <x:f>IF(OR(G236="",H236=""),"",ROUND((G236+2*H236)/3,0))</x:f>
      </x:c>
      <x:c r="M236" s="72" t="str">
        <x:f>IF(OR(G236="",H236=""),"",G236-H236)</x:f>
      </x:c>
      <x:c r="N236" s="73" t="str">
        <x:f>IF(OR(G236="",H236=""),"",IF(OR(G236&gt;'Configuración'!$B$15,H236&gt;'Configuración'!$B$16),"Hipertensión grave",IF(OR(G236&lt;'Configuración'!$B$17,H236&lt;'Configuración'!$B$18),"Lectura baja",IF(OR(G236&gt;='Configuración'!$B$13,H236&gt;='Configuración'!$B$14),"Hipertensión etapa 2",IF(OR(G236&gt;='Configuración'!$B$11,H236&gt;='Configuración'!$B$12),"Hipertensión etapa 1",IF(AND(G236&gt;='Configuración'!$B$9,G236&lt;='Configuración'!$B$10,H236&lt;='Configuración'!$B$8),"Elevada","Normal"))))))</x:f>
      </x:c>
      <x:c r="O236" s="73" t="str">
        <x:f>IF(N236="","",IF(N236="Hipertensión grave",IF(J236="Sí","Llama al número local de emergencias","Repite tras 1 min y contacta con un profesional"),IF(N236="Lectura baja",IF(J236="Sí","Contacta con un profesional","Registra síntomas y consulta si persiste"),"Registra y revisa la tendencia")))</x:f>
      </x:c>
      <x:c r="P236" s="66" t="str">
        <x:f>IF(OR(A236="",B236=""),"",A236+B236)</x:f>
      </x:c>
    </x:row>
    <x:row r="237" ht="30" customHeight="1">
      <x:c r="A237" s="54"/>
      <x:c r="B237" s="57"/>
      <x:c r="C237" s="49"/>
      <x:c r="D237" s="49"/>
      <x:c r="E237" s="49"/>
      <x:c r="F237" s="49"/>
      <x:c r="G237" s="61"/>
      <x:c r="H237" s="61"/>
      <x:c r="I237" s="61"/>
      <x:c r="J237" s="71"/>
      <x:c r="K237" s="71"/>
      <x:c r="L237" s="72" t="str">
        <x:f>IF(OR(G237="",H237=""),"",ROUND((G237+2*H237)/3,0))</x:f>
      </x:c>
      <x:c r="M237" s="72" t="str">
        <x:f>IF(OR(G237="",H237=""),"",G237-H237)</x:f>
      </x:c>
      <x:c r="N237" s="73" t="str">
        <x:f>IF(OR(G237="",H237=""),"",IF(OR(G237&gt;'Configuración'!$B$15,H237&gt;'Configuración'!$B$16),"Hipertensión grave",IF(OR(G237&lt;'Configuración'!$B$17,H237&lt;'Configuración'!$B$18),"Lectura baja",IF(OR(G237&gt;='Configuración'!$B$13,H237&gt;='Configuración'!$B$14),"Hipertensión etapa 2",IF(OR(G237&gt;='Configuración'!$B$11,H237&gt;='Configuración'!$B$12),"Hipertensión etapa 1",IF(AND(G237&gt;='Configuración'!$B$9,G237&lt;='Configuración'!$B$10,H237&lt;='Configuración'!$B$8),"Elevada","Normal"))))))</x:f>
      </x:c>
      <x:c r="O237" s="73" t="str">
        <x:f>IF(N237="","",IF(N237="Hipertensión grave",IF(J237="Sí","Llama al número local de emergencias","Repite tras 1 min y contacta con un profesional"),IF(N237="Lectura baja",IF(J237="Sí","Contacta con un profesional","Registra síntomas y consulta si persiste"),"Registra y revisa la tendencia")))</x:f>
      </x:c>
      <x:c r="P237" s="66" t="str">
        <x:f>IF(OR(A237="",B237=""),"",A237+B237)</x:f>
      </x:c>
    </x:row>
    <x:row r="238" ht="30" customHeight="1">
      <x:c r="A238" s="54"/>
      <x:c r="B238" s="57"/>
      <x:c r="C238" s="49"/>
      <x:c r="D238" s="49"/>
      <x:c r="E238" s="49"/>
      <x:c r="F238" s="49"/>
      <x:c r="G238" s="61"/>
      <x:c r="H238" s="61"/>
      <x:c r="I238" s="61"/>
      <x:c r="J238" s="71"/>
      <x:c r="K238" s="71"/>
      <x:c r="L238" s="72" t="str">
        <x:f>IF(OR(G238="",H238=""),"",ROUND((G238+2*H238)/3,0))</x:f>
      </x:c>
      <x:c r="M238" s="72" t="str">
        <x:f>IF(OR(G238="",H238=""),"",G238-H238)</x:f>
      </x:c>
      <x:c r="N238" s="73" t="str">
        <x:f>IF(OR(G238="",H238=""),"",IF(OR(G238&gt;'Configuración'!$B$15,H238&gt;'Configuración'!$B$16),"Hipertensión grave",IF(OR(G238&lt;'Configuración'!$B$17,H238&lt;'Configuración'!$B$18),"Lectura baja",IF(OR(G238&gt;='Configuración'!$B$13,H238&gt;='Configuración'!$B$14),"Hipertensión etapa 2",IF(OR(G238&gt;='Configuración'!$B$11,H238&gt;='Configuración'!$B$12),"Hipertensión etapa 1",IF(AND(G238&gt;='Configuración'!$B$9,G238&lt;='Configuración'!$B$10,H238&lt;='Configuración'!$B$8),"Elevada","Normal"))))))</x:f>
      </x:c>
      <x:c r="O238" s="73" t="str">
        <x:f>IF(N238="","",IF(N238="Hipertensión grave",IF(J238="Sí","Llama al número local de emergencias","Repite tras 1 min y contacta con un profesional"),IF(N238="Lectura baja",IF(J238="Sí","Contacta con un profesional","Registra síntomas y consulta si persiste"),"Registra y revisa la tendencia")))</x:f>
      </x:c>
      <x:c r="P238" s="66" t="str">
        <x:f>IF(OR(A238="",B238=""),"",A238+B238)</x:f>
      </x:c>
    </x:row>
    <x:row r="239" ht="30" customHeight="1">
      <x:c r="A239" s="54"/>
      <x:c r="B239" s="57"/>
      <x:c r="C239" s="49"/>
      <x:c r="D239" s="49"/>
      <x:c r="E239" s="49"/>
      <x:c r="F239" s="49"/>
      <x:c r="G239" s="61"/>
      <x:c r="H239" s="61"/>
      <x:c r="I239" s="61"/>
      <x:c r="J239" s="71"/>
      <x:c r="K239" s="71"/>
      <x:c r="L239" s="72" t="str">
        <x:f>IF(OR(G239="",H239=""),"",ROUND((G239+2*H239)/3,0))</x:f>
      </x:c>
      <x:c r="M239" s="72" t="str">
        <x:f>IF(OR(G239="",H239=""),"",G239-H239)</x:f>
      </x:c>
      <x:c r="N239" s="73" t="str">
        <x:f>IF(OR(G239="",H239=""),"",IF(OR(G239&gt;'Configuración'!$B$15,H239&gt;'Configuración'!$B$16),"Hipertensión grave",IF(OR(G239&lt;'Configuración'!$B$17,H239&lt;'Configuración'!$B$18),"Lectura baja",IF(OR(G239&gt;='Configuración'!$B$13,H239&gt;='Configuración'!$B$14),"Hipertensión etapa 2",IF(OR(G239&gt;='Configuración'!$B$11,H239&gt;='Configuración'!$B$12),"Hipertensión etapa 1",IF(AND(G239&gt;='Configuración'!$B$9,G239&lt;='Configuración'!$B$10,H239&lt;='Configuración'!$B$8),"Elevada","Normal"))))))</x:f>
      </x:c>
      <x:c r="O239" s="73" t="str">
        <x:f>IF(N239="","",IF(N239="Hipertensión grave",IF(J239="Sí","Llama al número local de emergencias","Repite tras 1 min y contacta con un profesional"),IF(N239="Lectura baja",IF(J239="Sí","Contacta con un profesional","Registra síntomas y consulta si persiste"),"Registra y revisa la tendencia")))</x:f>
      </x:c>
      <x:c r="P239" s="66" t="str">
        <x:f>IF(OR(A239="",B239=""),"",A239+B239)</x:f>
      </x:c>
    </x:row>
    <x:row r="240" ht="30" customHeight="1">
      <x:c r="A240" s="54"/>
      <x:c r="B240" s="57"/>
      <x:c r="C240" s="49"/>
      <x:c r="D240" s="49"/>
      <x:c r="E240" s="49"/>
      <x:c r="F240" s="49"/>
      <x:c r="G240" s="61"/>
      <x:c r="H240" s="61"/>
      <x:c r="I240" s="61"/>
      <x:c r="J240" s="71"/>
      <x:c r="K240" s="71"/>
      <x:c r="L240" s="72" t="str">
        <x:f>IF(OR(G240="",H240=""),"",ROUND((G240+2*H240)/3,0))</x:f>
      </x:c>
      <x:c r="M240" s="72" t="str">
        <x:f>IF(OR(G240="",H240=""),"",G240-H240)</x:f>
      </x:c>
      <x:c r="N240" s="73" t="str">
        <x:f>IF(OR(G240="",H240=""),"",IF(OR(G240&gt;'Configuración'!$B$15,H240&gt;'Configuración'!$B$16),"Hipertensión grave",IF(OR(G240&lt;'Configuración'!$B$17,H240&lt;'Configuración'!$B$18),"Lectura baja",IF(OR(G240&gt;='Configuración'!$B$13,H240&gt;='Configuración'!$B$14),"Hipertensión etapa 2",IF(OR(G240&gt;='Configuración'!$B$11,H240&gt;='Configuración'!$B$12),"Hipertensión etapa 1",IF(AND(G240&gt;='Configuración'!$B$9,G240&lt;='Configuración'!$B$10,H240&lt;='Configuración'!$B$8),"Elevada","Normal"))))))</x:f>
      </x:c>
      <x:c r="O240" s="73" t="str">
        <x:f>IF(N240="","",IF(N240="Hipertensión grave",IF(J240="Sí","Llama al número local de emergencias","Repite tras 1 min y contacta con un profesional"),IF(N240="Lectura baja",IF(J240="Sí","Contacta con un profesional","Registra síntomas y consulta si persiste"),"Registra y revisa la tendencia")))</x:f>
      </x:c>
      <x:c r="P240" s="66" t="str">
        <x:f>IF(OR(A240="",B240=""),"",A240+B240)</x:f>
      </x:c>
    </x:row>
    <x:row r="241" ht="30" customHeight="1">
      <x:c r="A241" s="54"/>
      <x:c r="B241" s="57"/>
      <x:c r="C241" s="49"/>
      <x:c r="D241" s="49"/>
      <x:c r="E241" s="49"/>
      <x:c r="F241" s="49"/>
      <x:c r="G241" s="61"/>
      <x:c r="H241" s="61"/>
      <x:c r="I241" s="61"/>
      <x:c r="J241" s="71"/>
      <x:c r="K241" s="71"/>
      <x:c r="L241" s="72" t="str">
        <x:f>IF(OR(G241="",H241=""),"",ROUND((G241+2*H241)/3,0))</x:f>
      </x:c>
      <x:c r="M241" s="72" t="str">
        <x:f>IF(OR(G241="",H241=""),"",G241-H241)</x:f>
      </x:c>
      <x:c r="N241" s="73" t="str">
        <x:f>IF(OR(G241="",H241=""),"",IF(OR(G241&gt;'Configuración'!$B$15,H241&gt;'Configuración'!$B$16),"Hipertensión grave",IF(OR(G241&lt;'Configuración'!$B$17,H241&lt;'Configuración'!$B$18),"Lectura baja",IF(OR(G241&gt;='Configuración'!$B$13,H241&gt;='Configuración'!$B$14),"Hipertensión etapa 2",IF(OR(G241&gt;='Configuración'!$B$11,H241&gt;='Configuración'!$B$12),"Hipertensión etapa 1",IF(AND(G241&gt;='Configuración'!$B$9,G241&lt;='Configuración'!$B$10,H241&lt;='Configuración'!$B$8),"Elevada","Normal"))))))</x:f>
      </x:c>
      <x:c r="O241" s="73" t="str">
        <x:f>IF(N241="","",IF(N241="Hipertensión grave",IF(J241="Sí","Llama al número local de emergencias","Repite tras 1 min y contacta con un profesional"),IF(N241="Lectura baja",IF(J241="Sí","Contacta con un profesional","Registra síntomas y consulta si persiste"),"Registra y revisa la tendencia")))</x:f>
      </x:c>
      <x:c r="P241" s="66" t="str">
        <x:f>IF(OR(A241="",B241=""),"",A241+B241)</x:f>
      </x:c>
    </x:row>
    <x:row r="242" ht="30" customHeight="1">
      <x:c r="A242" s="54"/>
      <x:c r="B242" s="57"/>
      <x:c r="C242" s="49"/>
      <x:c r="D242" s="49"/>
      <x:c r="E242" s="49"/>
      <x:c r="F242" s="49"/>
      <x:c r="G242" s="61"/>
      <x:c r="H242" s="61"/>
      <x:c r="I242" s="61"/>
      <x:c r="J242" s="71"/>
      <x:c r="K242" s="71"/>
      <x:c r="L242" s="72" t="str">
        <x:f>IF(OR(G242="",H242=""),"",ROUND((G242+2*H242)/3,0))</x:f>
      </x:c>
      <x:c r="M242" s="72" t="str">
        <x:f>IF(OR(G242="",H242=""),"",G242-H242)</x:f>
      </x:c>
      <x:c r="N242" s="73" t="str">
        <x:f>IF(OR(G242="",H242=""),"",IF(OR(G242&gt;'Configuración'!$B$15,H242&gt;'Configuración'!$B$16),"Hipertensión grave",IF(OR(G242&lt;'Configuración'!$B$17,H242&lt;'Configuración'!$B$18),"Lectura baja",IF(OR(G242&gt;='Configuración'!$B$13,H242&gt;='Configuración'!$B$14),"Hipertensión etapa 2",IF(OR(G242&gt;='Configuración'!$B$11,H242&gt;='Configuración'!$B$12),"Hipertensión etapa 1",IF(AND(G242&gt;='Configuración'!$B$9,G242&lt;='Configuración'!$B$10,H242&lt;='Configuración'!$B$8),"Elevada","Normal"))))))</x:f>
      </x:c>
      <x:c r="O242" s="73" t="str">
        <x:f>IF(N242="","",IF(N242="Hipertensión grave",IF(J242="Sí","Llama al número local de emergencias","Repite tras 1 min y contacta con un profesional"),IF(N242="Lectura baja",IF(J242="Sí","Contacta con un profesional","Registra síntomas y consulta si persiste"),"Registra y revisa la tendencia")))</x:f>
      </x:c>
      <x:c r="P242" s="66" t="str">
        <x:f>IF(OR(A242="",B242=""),"",A242+B242)</x:f>
      </x:c>
    </x:row>
    <x:row r="243" ht="30" customHeight="1">
      <x:c r="A243" s="54"/>
      <x:c r="B243" s="57"/>
      <x:c r="C243" s="49"/>
      <x:c r="D243" s="49"/>
      <x:c r="E243" s="49"/>
      <x:c r="F243" s="49"/>
      <x:c r="G243" s="61"/>
      <x:c r="H243" s="61"/>
      <x:c r="I243" s="61"/>
      <x:c r="J243" s="71"/>
      <x:c r="K243" s="71"/>
      <x:c r="L243" s="72" t="str">
        <x:f>IF(OR(G243="",H243=""),"",ROUND((G243+2*H243)/3,0))</x:f>
      </x:c>
      <x:c r="M243" s="72" t="str">
        <x:f>IF(OR(G243="",H243=""),"",G243-H243)</x:f>
      </x:c>
      <x:c r="N243" s="73" t="str">
        <x:f>IF(OR(G243="",H243=""),"",IF(OR(G243&gt;'Configuración'!$B$15,H243&gt;'Configuración'!$B$16),"Hipertensión grave",IF(OR(G243&lt;'Configuración'!$B$17,H243&lt;'Configuración'!$B$18),"Lectura baja",IF(OR(G243&gt;='Configuración'!$B$13,H243&gt;='Configuración'!$B$14),"Hipertensión etapa 2",IF(OR(G243&gt;='Configuración'!$B$11,H243&gt;='Configuración'!$B$12),"Hipertensión etapa 1",IF(AND(G243&gt;='Configuración'!$B$9,G243&lt;='Configuración'!$B$10,H243&lt;='Configuración'!$B$8),"Elevada","Normal"))))))</x:f>
      </x:c>
      <x:c r="O243" s="73" t="str">
        <x:f>IF(N243="","",IF(N243="Hipertensión grave",IF(J243="Sí","Llama al número local de emergencias","Repite tras 1 min y contacta con un profesional"),IF(N243="Lectura baja",IF(J243="Sí","Contacta con un profesional","Registra síntomas y consulta si persiste"),"Registra y revisa la tendencia")))</x:f>
      </x:c>
      <x:c r="P243" s="66" t="str">
        <x:f>IF(OR(A243="",B243=""),"",A243+B243)</x:f>
      </x:c>
    </x:row>
    <x:row r="244" ht="30" customHeight="1">
      <x:c r="A244" s="54"/>
      <x:c r="B244" s="57"/>
      <x:c r="C244" s="49"/>
      <x:c r="D244" s="49"/>
      <x:c r="E244" s="49"/>
      <x:c r="F244" s="49"/>
      <x:c r="G244" s="61"/>
      <x:c r="H244" s="61"/>
      <x:c r="I244" s="61"/>
      <x:c r="J244" s="71"/>
      <x:c r="K244" s="71"/>
      <x:c r="L244" s="72" t="str">
        <x:f>IF(OR(G244="",H244=""),"",ROUND((G244+2*H244)/3,0))</x:f>
      </x:c>
      <x:c r="M244" s="72" t="str">
        <x:f>IF(OR(G244="",H244=""),"",G244-H244)</x:f>
      </x:c>
      <x:c r="N244" s="73" t="str">
        <x:f>IF(OR(G244="",H244=""),"",IF(OR(G244&gt;'Configuración'!$B$15,H244&gt;'Configuración'!$B$16),"Hipertensión grave",IF(OR(G244&lt;'Configuración'!$B$17,H244&lt;'Configuración'!$B$18),"Lectura baja",IF(OR(G244&gt;='Configuración'!$B$13,H244&gt;='Configuración'!$B$14),"Hipertensión etapa 2",IF(OR(G244&gt;='Configuración'!$B$11,H244&gt;='Configuración'!$B$12),"Hipertensión etapa 1",IF(AND(G244&gt;='Configuración'!$B$9,G244&lt;='Configuración'!$B$10,H244&lt;='Configuración'!$B$8),"Elevada","Normal"))))))</x:f>
      </x:c>
      <x:c r="O244" s="73" t="str">
        <x:f>IF(N244="","",IF(N244="Hipertensión grave",IF(J244="Sí","Llama al número local de emergencias","Repite tras 1 min y contacta con un profesional"),IF(N244="Lectura baja",IF(J244="Sí","Contacta con un profesional","Registra síntomas y consulta si persiste"),"Registra y revisa la tendencia")))</x:f>
      </x:c>
      <x:c r="P244" s="66" t="str">
        <x:f>IF(OR(A244="",B244=""),"",A244+B244)</x:f>
      </x:c>
    </x:row>
    <x:row r="245" ht="30" customHeight="1">
      <x:c r="A245" s="54"/>
      <x:c r="B245" s="57"/>
      <x:c r="C245" s="49"/>
      <x:c r="D245" s="49"/>
      <x:c r="E245" s="49"/>
      <x:c r="F245" s="49"/>
      <x:c r="G245" s="61"/>
      <x:c r="H245" s="61"/>
      <x:c r="I245" s="61"/>
      <x:c r="J245" s="71"/>
      <x:c r="K245" s="71"/>
      <x:c r="L245" s="72" t="str">
        <x:f>IF(OR(G245="",H245=""),"",ROUND((G245+2*H245)/3,0))</x:f>
      </x:c>
      <x:c r="M245" s="72" t="str">
        <x:f>IF(OR(G245="",H245=""),"",G245-H245)</x:f>
      </x:c>
      <x:c r="N245" s="73" t="str">
        <x:f>IF(OR(G245="",H245=""),"",IF(OR(G245&gt;'Configuración'!$B$15,H245&gt;'Configuración'!$B$16),"Hipertensión grave",IF(OR(G245&lt;'Configuración'!$B$17,H245&lt;'Configuración'!$B$18),"Lectura baja",IF(OR(G245&gt;='Configuración'!$B$13,H245&gt;='Configuración'!$B$14),"Hipertensión etapa 2",IF(OR(G245&gt;='Configuración'!$B$11,H245&gt;='Configuración'!$B$12),"Hipertensión etapa 1",IF(AND(G245&gt;='Configuración'!$B$9,G245&lt;='Configuración'!$B$10,H245&lt;='Configuración'!$B$8),"Elevada","Normal"))))))</x:f>
      </x:c>
      <x:c r="O245" s="73" t="str">
        <x:f>IF(N245="","",IF(N245="Hipertensión grave",IF(J245="Sí","Llama al número local de emergencias","Repite tras 1 min y contacta con un profesional"),IF(N245="Lectura baja",IF(J245="Sí","Contacta con un profesional","Registra síntomas y consulta si persiste"),"Registra y revisa la tendencia")))</x:f>
      </x:c>
      <x:c r="P245" s="66" t="str">
        <x:f>IF(OR(A245="",B245=""),"",A245+B245)</x:f>
      </x:c>
    </x:row>
    <x:row r="246" ht="30" customHeight="1">
      <x:c r="A246" s="54"/>
      <x:c r="B246" s="57"/>
      <x:c r="C246" s="49"/>
      <x:c r="D246" s="49"/>
      <x:c r="E246" s="49"/>
      <x:c r="F246" s="49"/>
      <x:c r="G246" s="61"/>
      <x:c r="H246" s="61"/>
      <x:c r="I246" s="61"/>
      <x:c r="J246" s="71"/>
      <x:c r="K246" s="71"/>
      <x:c r="L246" s="72" t="str">
        <x:f>IF(OR(G246="",H246=""),"",ROUND((G246+2*H246)/3,0))</x:f>
      </x:c>
      <x:c r="M246" s="72" t="str">
        <x:f>IF(OR(G246="",H246=""),"",G246-H246)</x:f>
      </x:c>
      <x:c r="N246" s="73" t="str">
        <x:f>IF(OR(G246="",H246=""),"",IF(OR(G246&gt;'Configuración'!$B$15,H246&gt;'Configuración'!$B$16),"Hipertensión grave",IF(OR(G246&lt;'Configuración'!$B$17,H246&lt;'Configuración'!$B$18),"Lectura baja",IF(OR(G246&gt;='Configuración'!$B$13,H246&gt;='Configuración'!$B$14),"Hipertensión etapa 2",IF(OR(G246&gt;='Configuración'!$B$11,H246&gt;='Configuración'!$B$12),"Hipertensión etapa 1",IF(AND(G246&gt;='Configuración'!$B$9,G246&lt;='Configuración'!$B$10,H246&lt;='Configuración'!$B$8),"Elevada","Normal"))))))</x:f>
      </x:c>
      <x:c r="O246" s="73" t="str">
        <x:f>IF(N246="","",IF(N246="Hipertensión grave",IF(J246="Sí","Llama al número local de emergencias","Repite tras 1 min y contacta con un profesional"),IF(N246="Lectura baja",IF(J246="Sí","Contacta con un profesional","Registra síntomas y consulta si persiste"),"Registra y revisa la tendencia")))</x:f>
      </x:c>
      <x:c r="P246" s="66" t="str">
        <x:f>IF(OR(A246="",B246=""),"",A246+B246)</x:f>
      </x:c>
    </x:row>
    <x:row r="247" ht="30" customHeight="1">
      <x:c r="A247" s="54"/>
      <x:c r="B247" s="57"/>
      <x:c r="C247" s="49"/>
      <x:c r="D247" s="49"/>
      <x:c r="E247" s="49"/>
      <x:c r="F247" s="49"/>
      <x:c r="G247" s="61"/>
      <x:c r="H247" s="61"/>
      <x:c r="I247" s="61"/>
      <x:c r="J247" s="71"/>
      <x:c r="K247" s="71"/>
      <x:c r="L247" s="72" t="str">
        <x:f>IF(OR(G247="",H247=""),"",ROUND((G247+2*H247)/3,0))</x:f>
      </x:c>
      <x:c r="M247" s="72" t="str">
        <x:f>IF(OR(G247="",H247=""),"",G247-H247)</x:f>
      </x:c>
      <x:c r="N247" s="73" t="str">
        <x:f>IF(OR(G247="",H247=""),"",IF(OR(G247&gt;'Configuración'!$B$15,H247&gt;'Configuración'!$B$16),"Hipertensión grave",IF(OR(G247&lt;'Configuración'!$B$17,H247&lt;'Configuración'!$B$18),"Lectura baja",IF(OR(G247&gt;='Configuración'!$B$13,H247&gt;='Configuración'!$B$14),"Hipertensión etapa 2",IF(OR(G247&gt;='Configuración'!$B$11,H247&gt;='Configuración'!$B$12),"Hipertensión etapa 1",IF(AND(G247&gt;='Configuración'!$B$9,G247&lt;='Configuración'!$B$10,H247&lt;='Configuración'!$B$8),"Elevada","Normal"))))))</x:f>
      </x:c>
      <x:c r="O247" s="73" t="str">
        <x:f>IF(N247="","",IF(N247="Hipertensión grave",IF(J247="Sí","Llama al número local de emergencias","Repite tras 1 min y contacta con un profesional"),IF(N247="Lectura baja",IF(J247="Sí","Contacta con un profesional","Registra síntomas y consulta si persiste"),"Registra y revisa la tendencia")))</x:f>
      </x:c>
      <x:c r="P247" s="66" t="str">
        <x:f>IF(OR(A247="",B247=""),"",A247+B247)</x:f>
      </x:c>
    </x:row>
    <x:row r="248" ht="30" customHeight="1">
      <x:c r="A248" s="54"/>
      <x:c r="B248" s="57"/>
      <x:c r="C248" s="49"/>
      <x:c r="D248" s="49"/>
      <x:c r="E248" s="49"/>
      <x:c r="F248" s="49"/>
      <x:c r="G248" s="61"/>
      <x:c r="H248" s="61"/>
      <x:c r="I248" s="61"/>
      <x:c r="J248" s="71"/>
      <x:c r="K248" s="71"/>
      <x:c r="L248" s="72" t="str">
        <x:f>IF(OR(G248="",H248=""),"",ROUND((G248+2*H248)/3,0))</x:f>
      </x:c>
      <x:c r="M248" s="72" t="str">
        <x:f>IF(OR(G248="",H248=""),"",G248-H248)</x:f>
      </x:c>
      <x:c r="N248" s="73" t="str">
        <x:f>IF(OR(G248="",H248=""),"",IF(OR(G248&gt;'Configuración'!$B$15,H248&gt;'Configuración'!$B$16),"Hipertensión grave",IF(OR(G248&lt;'Configuración'!$B$17,H248&lt;'Configuración'!$B$18),"Lectura baja",IF(OR(G248&gt;='Configuración'!$B$13,H248&gt;='Configuración'!$B$14),"Hipertensión etapa 2",IF(OR(G248&gt;='Configuración'!$B$11,H248&gt;='Configuración'!$B$12),"Hipertensión etapa 1",IF(AND(G248&gt;='Configuración'!$B$9,G248&lt;='Configuración'!$B$10,H248&lt;='Configuración'!$B$8),"Elevada","Normal"))))))</x:f>
      </x:c>
      <x:c r="O248" s="73" t="str">
        <x:f>IF(N248="","",IF(N248="Hipertensión grave",IF(J248="Sí","Llama al número local de emergencias","Repite tras 1 min y contacta con un profesional"),IF(N248="Lectura baja",IF(J248="Sí","Contacta con un profesional","Registra síntomas y consulta si persiste"),"Registra y revisa la tendencia")))</x:f>
      </x:c>
      <x:c r="P248" s="66" t="str">
        <x:f>IF(OR(A248="",B248=""),"",A248+B248)</x:f>
      </x:c>
    </x:row>
    <x:row r="249" ht="30" customHeight="1">
      <x:c r="A249" s="54"/>
      <x:c r="B249" s="57"/>
      <x:c r="C249" s="49"/>
      <x:c r="D249" s="49"/>
      <x:c r="E249" s="49"/>
      <x:c r="F249" s="49"/>
      <x:c r="G249" s="61"/>
      <x:c r="H249" s="61"/>
      <x:c r="I249" s="61"/>
      <x:c r="J249" s="71"/>
      <x:c r="K249" s="71"/>
      <x:c r="L249" s="72" t="str">
        <x:f>IF(OR(G249="",H249=""),"",ROUND((G249+2*H249)/3,0))</x:f>
      </x:c>
      <x:c r="M249" s="72" t="str">
        <x:f>IF(OR(G249="",H249=""),"",G249-H249)</x:f>
      </x:c>
      <x:c r="N249" s="73" t="str">
        <x:f>IF(OR(G249="",H249=""),"",IF(OR(G249&gt;'Configuración'!$B$15,H249&gt;'Configuración'!$B$16),"Hipertensión grave",IF(OR(G249&lt;'Configuración'!$B$17,H249&lt;'Configuración'!$B$18),"Lectura baja",IF(OR(G249&gt;='Configuración'!$B$13,H249&gt;='Configuración'!$B$14),"Hipertensión etapa 2",IF(OR(G249&gt;='Configuración'!$B$11,H249&gt;='Configuración'!$B$12),"Hipertensión etapa 1",IF(AND(G249&gt;='Configuración'!$B$9,G249&lt;='Configuración'!$B$10,H249&lt;='Configuración'!$B$8),"Elevada","Normal"))))))</x:f>
      </x:c>
      <x:c r="O249" s="73" t="str">
        <x:f>IF(N249="","",IF(N249="Hipertensión grave",IF(J249="Sí","Llama al número local de emergencias","Repite tras 1 min y contacta con un profesional"),IF(N249="Lectura baja",IF(J249="Sí","Contacta con un profesional","Registra síntomas y consulta si persiste"),"Registra y revisa la tendencia")))</x:f>
      </x:c>
      <x:c r="P249" s="66" t="str">
        <x:f>IF(OR(A249="",B249=""),"",A249+B249)</x:f>
      </x:c>
    </x:row>
    <x:row r="250" ht="30" customHeight="1">
      <x:c r="A250" s="54"/>
      <x:c r="B250" s="57"/>
      <x:c r="C250" s="49"/>
      <x:c r="D250" s="49"/>
      <x:c r="E250" s="49"/>
      <x:c r="F250" s="49"/>
      <x:c r="G250" s="61"/>
      <x:c r="H250" s="61"/>
      <x:c r="I250" s="61"/>
      <x:c r="J250" s="71"/>
      <x:c r="K250" s="71"/>
      <x:c r="L250" s="72" t="str">
        <x:f>IF(OR(G250="",H250=""),"",ROUND((G250+2*H250)/3,0))</x:f>
      </x:c>
      <x:c r="M250" s="72" t="str">
        <x:f>IF(OR(G250="",H250=""),"",G250-H250)</x:f>
      </x:c>
      <x:c r="N250" s="73" t="str">
        <x:f>IF(OR(G250="",H250=""),"",IF(OR(G250&gt;'Configuración'!$B$15,H250&gt;'Configuración'!$B$16),"Hipertensión grave",IF(OR(G250&lt;'Configuración'!$B$17,H250&lt;'Configuración'!$B$18),"Lectura baja",IF(OR(G250&gt;='Configuración'!$B$13,H250&gt;='Configuración'!$B$14),"Hipertensión etapa 2",IF(OR(G250&gt;='Configuración'!$B$11,H250&gt;='Configuración'!$B$12),"Hipertensión etapa 1",IF(AND(G250&gt;='Configuración'!$B$9,G250&lt;='Configuración'!$B$10,H250&lt;='Configuración'!$B$8),"Elevada","Normal"))))))</x:f>
      </x:c>
      <x:c r="O250" s="73" t="str">
        <x:f>IF(N250="","",IF(N250="Hipertensión grave",IF(J250="Sí","Llama al número local de emergencias","Repite tras 1 min y contacta con un profesional"),IF(N250="Lectura baja",IF(J250="Sí","Contacta con un profesional","Registra síntomas y consulta si persiste"),"Registra y revisa la tendencia")))</x:f>
      </x:c>
      <x:c r="P250" s="66" t="str">
        <x:f>IF(OR(A250="",B250=""),"",A250+B250)</x:f>
      </x:c>
    </x:row>
    <x:row r="251" ht="30" customHeight="1">
      <x:c r="A251" s="54"/>
      <x:c r="B251" s="57"/>
      <x:c r="C251" s="49"/>
      <x:c r="D251" s="49"/>
      <x:c r="E251" s="49"/>
      <x:c r="F251" s="49"/>
      <x:c r="G251" s="61"/>
      <x:c r="H251" s="61"/>
      <x:c r="I251" s="61"/>
      <x:c r="J251" s="71"/>
      <x:c r="K251" s="71"/>
      <x:c r="L251" s="72" t="str">
        <x:f>IF(OR(G251="",H251=""),"",ROUND((G251+2*H251)/3,0))</x:f>
      </x:c>
      <x:c r="M251" s="72" t="str">
        <x:f>IF(OR(G251="",H251=""),"",G251-H251)</x:f>
      </x:c>
      <x:c r="N251" s="73" t="str">
        <x:f>IF(OR(G251="",H251=""),"",IF(OR(G251&gt;'Configuración'!$B$15,H251&gt;'Configuración'!$B$16),"Hipertensión grave",IF(OR(G251&lt;'Configuración'!$B$17,H251&lt;'Configuración'!$B$18),"Lectura baja",IF(OR(G251&gt;='Configuración'!$B$13,H251&gt;='Configuración'!$B$14),"Hipertensión etapa 2",IF(OR(G251&gt;='Configuración'!$B$11,H251&gt;='Configuración'!$B$12),"Hipertensión etapa 1",IF(AND(G251&gt;='Configuración'!$B$9,G251&lt;='Configuración'!$B$10,H251&lt;='Configuración'!$B$8),"Elevada","Normal"))))))</x:f>
      </x:c>
      <x:c r="O251" s="73" t="str">
        <x:f>IF(N251="","",IF(N251="Hipertensión grave",IF(J251="Sí","Llama al número local de emergencias","Repite tras 1 min y contacta con un profesional"),IF(N251="Lectura baja",IF(J251="Sí","Contacta con un profesional","Registra síntomas y consulta si persiste"),"Registra y revisa la tendencia")))</x:f>
      </x:c>
      <x:c r="P251" s="66" t="str">
        <x:f>IF(OR(A251="",B251=""),"",A251+B251)</x:f>
      </x:c>
    </x:row>
    <x:row r="252" ht="30" customHeight="1">
      <x:c r="A252" s="54"/>
      <x:c r="B252" s="57"/>
      <x:c r="C252" s="49"/>
      <x:c r="D252" s="49"/>
      <x:c r="E252" s="49"/>
      <x:c r="F252" s="49"/>
      <x:c r="G252" s="61"/>
      <x:c r="H252" s="61"/>
      <x:c r="I252" s="61"/>
      <x:c r="J252" s="71"/>
      <x:c r="K252" s="71"/>
      <x:c r="L252" s="72" t="str">
        <x:f>IF(OR(G252="",H252=""),"",ROUND((G252+2*H252)/3,0))</x:f>
      </x:c>
      <x:c r="M252" s="72" t="str">
        <x:f>IF(OR(G252="",H252=""),"",G252-H252)</x:f>
      </x:c>
      <x:c r="N252" s="73" t="str">
        <x:f>IF(OR(G252="",H252=""),"",IF(OR(G252&gt;'Configuración'!$B$15,H252&gt;'Configuración'!$B$16),"Hipertensión grave",IF(OR(G252&lt;'Configuración'!$B$17,H252&lt;'Configuración'!$B$18),"Lectura baja",IF(OR(G252&gt;='Configuración'!$B$13,H252&gt;='Configuración'!$B$14),"Hipertensión etapa 2",IF(OR(G252&gt;='Configuración'!$B$11,H252&gt;='Configuración'!$B$12),"Hipertensión etapa 1",IF(AND(G252&gt;='Configuración'!$B$9,G252&lt;='Configuración'!$B$10,H252&lt;='Configuración'!$B$8),"Elevada","Normal"))))))</x:f>
      </x:c>
      <x:c r="O252" s="73" t="str">
        <x:f>IF(N252="","",IF(N252="Hipertensión grave",IF(J252="Sí","Llama al número local de emergencias","Repite tras 1 min y contacta con un profesional"),IF(N252="Lectura baja",IF(J252="Sí","Contacta con un profesional","Registra síntomas y consulta si persiste"),"Registra y revisa la tendencia")))</x:f>
      </x:c>
      <x:c r="P252" s="66" t="str">
        <x:f>IF(OR(A252="",B252=""),"",A252+B252)</x:f>
      </x:c>
    </x:row>
    <x:row r="253" ht="30" customHeight="1">
      <x:c r="A253" s="54"/>
      <x:c r="B253" s="57"/>
      <x:c r="C253" s="49"/>
      <x:c r="D253" s="49"/>
      <x:c r="E253" s="49"/>
      <x:c r="F253" s="49"/>
      <x:c r="G253" s="61"/>
      <x:c r="H253" s="61"/>
      <x:c r="I253" s="61"/>
      <x:c r="J253" s="71"/>
      <x:c r="K253" s="71"/>
      <x:c r="L253" s="72" t="str">
        <x:f>IF(OR(G253="",H253=""),"",ROUND((G253+2*H253)/3,0))</x:f>
      </x:c>
      <x:c r="M253" s="72" t="str">
        <x:f>IF(OR(G253="",H253=""),"",G253-H253)</x:f>
      </x:c>
      <x:c r="N253" s="73" t="str">
        <x:f>IF(OR(G253="",H253=""),"",IF(OR(G253&gt;'Configuración'!$B$15,H253&gt;'Configuración'!$B$16),"Hipertensión grave",IF(OR(G253&lt;'Configuración'!$B$17,H253&lt;'Configuración'!$B$18),"Lectura baja",IF(OR(G253&gt;='Configuración'!$B$13,H253&gt;='Configuración'!$B$14),"Hipertensión etapa 2",IF(OR(G253&gt;='Configuración'!$B$11,H253&gt;='Configuración'!$B$12),"Hipertensión etapa 1",IF(AND(G253&gt;='Configuración'!$B$9,G253&lt;='Configuración'!$B$10,H253&lt;='Configuración'!$B$8),"Elevada","Normal"))))))</x:f>
      </x:c>
      <x:c r="O253" s="73" t="str">
        <x:f>IF(N253="","",IF(N253="Hipertensión grave",IF(J253="Sí","Llama al número local de emergencias","Repite tras 1 min y contacta con un profesional"),IF(N253="Lectura baja",IF(J253="Sí","Contacta con un profesional","Registra síntomas y consulta si persiste"),"Registra y revisa la tendencia")))</x:f>
      </x:c>
      <x:c r="P253" s="66" t="str">
        <x:f>IF(OR(A253="",B253=""),"",A253+B253)</x:f>
      </x:c>
    </x:row>
    <x:row r="254" ht="30" customHeight="1">
      <x:c r="A254" s="54"/>
      <x:c r="B254" s="57"/>
      <x:c r="C254" s="49"/>
      <x:c r="D254" s="49"/>
      <x:c r="E254" s="49"/>
      <x:c r="F254" s="49"/>
      <x:c r="G254" s="61"/>
      <x:c r="H254" s="61"/>
      <x:c r="I254" s="61"/>
      <x:c r="J254" s="71"/>
      <x:c r="K254" s="71"/>
      <x:c r="L254" s="72" t="str">
        <x:f>IF(OR(G254="",H254=""),"",ROUND((G254+2*H254)/3,0))</x:f>
      </x:c>
      <x:c r="M254" s="72" t="str">
        <x:f>IF(OR(G254="",H254=""),"",G254-H254)</x:f>
      </x:c>
      <x:c r="N254" s="73" t="str">
        <x:f>IF(OR(G254="",H254=""),"",IF(OR(G254&gt;'Configuración'!$B$15,H254&gt;'Configuración'!$B$16),"Hipertensión grave",IF(OR(G254&lt;'Configuración'!$B$17,H254&lt;'Configuración'!$B$18),"Lectura baja",IF(OR(G254&gt;='Configuración'!$B$13,H254&gt;='Configuración'!$B$14),"Hipertensión etapa 2",IF(OR(G254&gt;='Configuración'!$B$11,H254&gt;='Configuración'!$B$12),"Hipertensión etapa 1",IF(AND(G254&gt;='Configuración'!$B$9,G254&lt;='Configuración'!$B$10,H254&lt;='Configuración'!$B$8),"Elevada","Normal"))))))</x:f>
      </x:c>
      <x:c r="O254" s="73" t="str">
        <x:f>IF(N254="","",IF(N254="Hipertensión grave",IF(J254="Sí","Llama al número local de emergencias","Repite tras 1 min y contacta con un profesional"),IF(N254="Lectura baja",IF(J254="Sí","Contacta con un profesional","Registra síntomas y consulta si persiste"),"Registra y revisa la tendencia")))</x:f>
      </x:c>
      <x:c r="P254" s="66" t="str">
        <x:f>IF(OR(A254="",B254=""),"",A254+B254)</x:f>
      </x:c>
    </x:row>
    <x:row r="255" ht="30" customHeight="1">
      <x:c r="A255" s="54"/>
      <x:c r="B255" s="57"/>
      <x:c r="C255" s="49"/>
      <x:c r="D255" s="49"/>
      <x:c r="E255" s="49"/>
      <x:c r="F255" s="49"/>
      <x:c r="G255" s="61"/>
      <x:c r="H255" s="61"/>
      <x:c r="I255" s="61"/>
      <x:c r="J255" s="71"/>
      <x:c r="K255" s="71"/>
      <x:c r="L255" s="72" t="str">
        <x:f>IF(OR(G255="",H255=""),"",ROUND((G255+2*H255)/3,0))</x:f>
      </x:c>
      <x:c r="M255" s="72" t="str">
        <x:f>IF(OR(G255="",H255=""),"",G255-H255)</x:f>
      </x:c>
      <x:c r="N255" s="73" t="str">
        <x:f>IF(OR(G255="",H255=""),"",IF(OR(G255&gt;'Configuración'!$B$15,H255&gt;'Configuración'!$B$16),"Hipertensión grave",IF(OR(G255&lt;'Configuración'!$B$17,H255&lt;'Configuración'!$B$18),"Lectura baja",IF(OR(G255&gt;='Configuración'!$B$13,H255&gt;='Configuración'!$B$14),"Hipertensión etapa 2",IF(OR(G255&gt;='Configuración'!$B$11,H255&gt;='Configuración'!$B$12),"Hipertensión etapa 1",IF(AND(G255&gt;='Configuración'!$B$9,G255&lt;='Configuración'!$B$10,H255&lt;='Configuración'!$B$8),"Elevada","Normal"))))))</x:f>
      </x:c>
      <x:c r="O255" s="73" t="str">
        <x:f>IF(N255="","",IF(N255="Hipertensión grave",IF(J255="Sí","Llama al número local de emergencias","Repite tras 1 min y contacta con un profesional"),IF(N255="Lectura baja",IF(J255="Sí","Contacta con un profesional","Registra síntomas y consulta si persiste"),"Registra y revisa la tendencia")))</x:f>
      </x:c>
      <x:c r="P255" s="66" t="str">
        <x:f>IF(OR(A255="",B255=""),"",A255+B255)</x:f>
      </x:c>
    </x:row>
    <x:row r="256" ht="30" customHeight="1">
      <x:c r="A256" s="54"/>
      <x:c r="B256" s="57"/>
      <x:c r="C256" s="49"/>
      <x:c r="D256" s="49"/>
      <x:c r="E256" s="49"/>
      <x:c r="F256" s="49"/>
      <x:c r="G256" s="61"/>
      <x:c r="H256" s="61"/>
      <x:c r="I256" s="61"/>
      <x:c r="J256" s="71"/>
      <x:c r="K256" s="71"/>
      <x:c r="L256" s="72" t="str">
        <x:f>IF(OR(G256="",H256=""),"",ROUND((G256+2*H256)/3,0))</x:f>
      </x:c>
      <x:c r="M256" s="72" t="str">
        <x:f>IF(OR(G256="",H256=""),"",G256-H256)</x:f>
      </x:c>
      <x:c r="N256" s="73" t="str">
        <x:f>IF(OR(G256="",H256=""),"",IF(OR(G256&gt;'Configuración'!$B$15,H256&gt;'Configuración'!$B$16),"Hipertensión grave",IF(OR(G256&lt;'Configuración'!$B$17,H256&lt;'Configuración'!$B$18),"Lectura baja",IF(OR(G256&gt;='Configuración'!$B$13,H256&gt;='Configuración'!$B$14),"Hipertensión etapa 2",IF(OR(G256&gt;='Configuración'!$B$11,H256&gt;='Configuración'!$B$12),"Hipertensión etapa 1",IF(AND(G256&gt;='Configuración'!$B$9,G256&lt;='Configuración'!$B$10,H256&lt;='Configuración'!$B$8),"Elevada","Normal"))))))</x:f>
      </x:c>
      <x:c r="O256" s="73" t="str">
        <x:f>IF(N256="","",IF(N256="Hipertensión grave",IF(J256="Sí","Llama al número local de emergencias","Repite tras 1 min y contacta con un profesional"),IF(N256="Lectura baja",IF(J256="Sí","Contacta con un profesional","Registra síntomas y consulta si persiste"),"Registra y revisa la tendencia")))</x:f>
      </x:c>
      <x:c r="P256" s="66" t="str">
        <x:f>IF(OR(A256="",B256=""),"",A256+B256)</x:f>
      </x:c>
    </x:row>
    <x:row r="257" ht="30" customHeight="1">
      <x:c r="A257" s="54"/>
      <x:c r="B257" s="57"/>
      <x:c r="C257" s="49"/>
      <x:c r="D257" s="49"/>
      <x:c r="E257" s="49"/>
      <x:c r="F257" s="49"/>
      <x:c r="G257" s="61"/>
      <x:c r="H257" s="61"/>
      <x:c r="I257" s="61"/>
      <x:c r="J257" s="71"/>
      <x:c r="K257" s="71"/>
      <x:c r="L257" s="72" t="str">
        <x:f>IF(OR(G257="",H257=""),"",ROUND((G257+2*H257)/3,0))</x:f>
      </x:c>
      <x:c r="M257" s="72" t="str">
        <x:f>IF(OR(G257="",H257=""),"",G257-H257)</x:f>
      </x:c>
      <x:c r="N257" s="73" t="str">
        <x:f>IF(OR(G257="",H257=""),"",IF(OR(G257&gt;'Configuración'!$B$15,H257&gt;'Configuración'!$B$16),"Hipertensión grave",IF(OR(G257&lt;'Configuración'!$B$17,H257&lt;'Configuración'!$B$18),"Lectura baja",IF(OR(G257&gt;='Configuración'!$B$13,H257&gt;='Configuración'!$B$14),"Hipertensión etapa 2",IF(OR(G257&gt;='Configuración'!$B$11,H257&gt;='Configuración'!$B$12),"Hipertensión etapa 1",IF(AND(G257&gt;='Configuración'!$B$9,G257&lt;='Configuración'!$B$10,H257&lt;='Configuración'!$B$8),"Elevada","Normal"))))))</x:f>
      </x:c>
      <x:c r="O257" s="73" t="str">
        <x:f>IF(N257="","",IF(N257="Hipertensión grave",IF(J257="Sí","Llama al número local de emergencias","Repite tras 1 min y contacta con un profesional"),IF(N257="Lectura baja",IF(J257="Sí","Contacta con un profesional","Registra síntomas y consulta si persiste"),"Registra y revisa la tendencia")))</x:f>
      </x:c>
      <x:c r="P257" s="66" t="str">
        <x:f>IF(OR(A257="",B257=""),"",A257+B257)</x:f>
      </x:c>
    </x:row>
    <x:row r="258" ht="30" customHeight="1">
      <x:c r="A258" s="54"/>
      <x:c r="B258" s="57"/>
      <x:c r="C258" s="49"/>
      <x:c r="D258" s="49"/>
      <x:c r="E258" s="49"/>
      <x:c r="F258" s="49"/>
      <x:c r="G258" s="61"/>
      <x:c r="H258" s="61"/>
      <x:c r="I258" s="61"/>
      <x:c r="J258" s="71"/>
      <x:c r="K258" s="71"/>
      <x:c r="L258" s="72" t="str">
        <x:f>IF(OR(G258="",H258=""),"",ROUND((G258+2*H258)/3,0))</x:f>
      </x:c>
      <x:c r="M258" s="72" t="str">
        <x:f>IF(OR(G258="",H258=""),"",G258-H258)</x:f>
      </x:c>
      <x:c r="N258" s="73" t="str">
        <x:f>IF(OR(G258="",H258=""),"",IF(OR(G258&gt;'Configuración'!$B$15,H258&gt;'Configuración'!$B$16),"Hipertensión grave",IF(OR(G258&lt;'Configuración'!$B$17,H258&lt;'Configuración'!$B$18),"Lectura baja",IF(OR(G258&gt;='Configuración'!$B$13,H258&gt;='Configuración'!$B$14),"Hipertensión etapa 2",IF(OR(G258&gt;='Configuración'!$B$11,H258&gt;='Configuración'!$B$12),"Hipertensión etapa 1",IF(AND(G258&gt;='Configuración'!$B$9,G258&lt;='Configuración'!$B$10,H258&lt;='Configuración'!$B$8),"Elevada","Normal"))))))</x:f>
      </x:c>
      <x:c r="O258" s="73" t="str">
        <x:f>IF(N258="","",IF(N258="Hipertensión grave",IF(J258="Sí","Llama al número local de emergencias","Repite tras 1 min y contacta con un profesional"),IF(N258="Lectura baja",IF(J258="Sí","Contacta con un profesional","Registra síntomas y consulta si persiste"),"Registra y revisa la tendencia")))</x:f>
      </x:c>
      <x:c r="P258" s="66" t="str">
        <x:f>IF(OR(A258="",B258=""),"",A258+B258)</x:f>
      </x:c>
    </x:row>
    <x:row r="259" ht="30" customHeight="1">
      <x:c r="A259" s="54"/>
      <x:c r="B259" s="57"/>
      <x:c r="C259" s="49"/>
      <x:c r="D259" s="49"/>
      <x:c r="E259" s="49"/>
      <x:c r="F259" s="49"/>
      <x:c r="G259" s="61"/>
      <x:c r="H259" s="61"/>
      <x:c r="I259" s="61"/>
      <x:c r="J259" s="71"/>
      <x:c r="K259" s="71"/>
      <x:c r="L259" s="72" t="str">
        <x:f>IF(OR(G259="",H259=""),"",ROUND((G259+2*H259)/3,0))</x:f>
      </x:c>
      <x:c r="M259" s="72" t="str">
        <x:f>IF(OR(G259="",H259=""),"",G259-H259)</x:f>
      </x:c>
      <x:c r="N259" s="73" t="str">
        <x:f>IF(OR(G259="",H259=""),"",IF(OR(G259&gt;'Configuración'!$B$15,H259&gt;'Configuración'!$B$16),"Hipertensión grave",IF(OR(G259&lt;'Configuración'!$B$17,H259&lt;'Configuración'!$B$18),"Lectura baja",IF(OR(G259&gt;='Configuración'!$B$13,H259&gt;='Configuración'!$B$14),"Hipertensión etapa 2",IF(OR(G259&gt;='Configuración'!$B$11,H259&gt;='Configuración'!$B$12),"Hipertensión etapa 1",IF(AND(G259&gt;='Configuración'!$B$9,G259&lt;='Configuración'!$B$10,H259&lt;='Configuración'!$B$8),"Elevada","Normal"))))))</x:f>
      </x:c>
      <x:c r="O259" s="73" t="str">
        <x:f>IF(N259="","",IF(N259="Hipertensión grave",IF(J259="Sí","Llama al número local de emergencias","Repite tras 1 min y contacta con un profesional"),IF(N259="Lectura baja",IF(J259="Sí","Contacta con un profesional","Registra síntomas y consulta si persiste"),"Registra y revisa la tendencia")))</x:f>
      </x:c>
      <x:c r="P259" s="66" t="str">
        <x:f>IF(OR(A259="",B259=""),"",A259+B259)</x:f>
      </x:c>
    </x:row>
    <x:row r="260" ht="30" customHeight="1">
      <x:c r="A260" s="54"/>
      <x:c r="B260" s="57"/>
      <x:c r="C260" s="49"/>
      <x:c r="D260" s="49"/>
      <x:c r="E260" s="49"/>
      <x:c r="F260" s="49"/>
      <x:c r="G260" s="61"/>
      <x:c r="H260" s="61"/>
      <x:c r="I260" s="61"/>
      <x:c r="J260" s="71"/>
      <x:c r="K260" s="71"/>
      <x:c r="L260" s="72" t="str">
        <x:f>IF(OR(G260="",H260=""),"",ROUND((G260+2*H260)/3,0))</x:f>
      </x:c>
      <x:c r="M260" s="72" t="str">
        <x:f>IF(OR(G260="",H260=""),"",G260-H260)</x:f>
      </x:c>
      <x:c r="N260" s="73" t="str">
        <x:f>IF(OR(G260="",H260=""),"",IF(OR(G260&gt;'Configuración'!$B$15,H260&gt;'Configuración'!$B$16),"Hipertensión grave",IF(OR(G260&lt;'Configuración'!$B$17,H260&lt;'Configuración'!$B$18),"Lectura baja",IF(OR(G260&gt;='Configuración'!$B$13,H260&gt;='Configuración'!$B$14),"Hipertensión etapa 2",IF(OR(G260&gt;='Configuración'!$B$11,H260&gt;='Configuración'!$B$12),"Hipertensión etapa 1",IF(AND(G260&gt;='Configuración'!$B$9,G260&lt;='Configuración'!$B$10,H260&lt;='Configuración'!$B$8),"Elevada","Normal"))))))</x:f>
      </x:c>
      <x:c r="O260" s="73" t="str">
        <x:f>IF(N260="","",IF(N260="Hipertensión grave",IF(J260="Sí","Llama al número local de emergencias","Repite tras 1 min y contacta con un profesional"),IF(N260="Lectura baja",IF(J260="Sí","Contacta con un profesional","Registra síntomas y consulta si persiste"),"Registra y revisa la tendencia")))</x:f>
      </x:c>
      <x:c r="P260" s="66" t="str">
        <x:f>IF(OR(A260="",B260=""),"",A260+B260)</x:f>
      </x:c>
    </x:row>
    <x:row r="261" ht="30" customHeight="1">
      <x:c r="A261" s="54"/>
      <x:c r="B261" s="57"/>
      <x:c r="C261" s="49"/>
      <x:c r="D261" s="49"/>
      <x:c r="E261" s="49"/>
      <x:c r="F261" s="49"/>
      <x:c r="G261" s="61"/>
      <x:c r="H261" s="61"/>
      <x:c r="I261" s="61"/>
      <x:c r="J261" s="71"/>
      <x:c r="K261" s="71"/>
      <x:c r="L261" s="72" t="str">
        <x:f>IF(OR(G261="",H261=""),"",ROUND((G261+2*H261)/3,0))</x:f>
      </x:c>
      <x:c r="M261" s="72" t="str">
        <x:f>IF(OR(G261="",H261=""),"",G261-H261)</x:f>
      </x:c>
      <x:c r="N261" s="73" t="str">
        <x:f>IF(OR(G261="",H261=""),"",IF(OR(G261&gt;'Configuración'!$B$15,H261&gt;'Configuración'!$B$16),"Hipertensión grave",IF(OR(G261&lt;'Configuración'!$B$17,H261&lt;'Configuración'!$B$18),"Lectura baja",IF(OR(G261&gt;='Configuración'!$B$13,H261&gt;='Configuración'!$B$14),"Hipertensión etapa 2",IF(OR(G261&gt;='Configuración'!$B$11,H261&gt;='Configuración'!$B$12),"Hipertensión etapa 1",IF(AND(G261&gt;='Configuración'!$B$9,G261&lt;='Configuración'!$B$10,H261&lt;='Configuración'!$B$8),"Elevada","Normal"))))))</x:f>
      </x:c>
      <x:c r="O261" s="73" t="str">
        <x:f>IF(N261="","",IF(N261="Hipertensión grave",IF(J261="Sí","Llama al número local de emergencias","Repite tras 1 min y contacta con un profesional"),IF(N261="Lectura baja",IF(J261="Sí","Contacta con un profesional","Registra síntomas y consulta si persiste"),"Registra y revisa la tendencia")))</x:f>
      </x:c>
      <x:c r="P261" s="66" t="str">
        <x:f>IF(OR(A261="",B261=""),"",A261+B261)</x:f>
      </x:c>
    </x:row>
    <x:row r="262" ht="30" customHeight="1">
      <x:c r="A262" s="54"/>
      <x:c r="B262" s="57"/>
      <x:c r="C262" s="49"/>
      <x:c r="D262" s="49"/>
      <x:c r="E262" s="49"/>
      <x:c r="F262" s="49"/>
      <x:c r="G262" s="61"/>
      <x:c r="H262" s="61"/>
      <x:c r="I262" s="61"/>
      <x:c r="J262" s="71"/>
      <x:c r="K262" s="71"/>
      <x:c r="L262" s="72" t="str">
        <x:f>IF(OR(G262="",H262=""),"",ROUND((G262+2*H262)/3,0))</x:f>
      </x:c>
      <x:c r="M262" s="72" t="str">
        <x:f>IF(OR(G262="",H262=""),"",G262-H262)</x:f>
      </x:c>
      <x:c r="N262" s="73" t="str">
        <x:f>IF(OR(G262="",H262=""),"",IF(OR(G262&gt;'Configuración'!$B$15,H262&gt;'Configuración'!$B$16),"Hipertensión grave",IF(OR(G262&lt;'Configuración'!$B$17,H262&lt;'Configuración'!$B$18),"Lectura baja",IF(OR(G262&gt;='Configuración'!$B$13,H262&gt;='Configuración'!$B$14),"Hipertensión etapa 2",IF(OR(G262&gt;='Configuración'!$B$11,H262&gt;='Configuración'!$B$12),"Hipertensión etapa 1",IF(AND(G262&gt;='Configuración'!$B$9,G262&lt;='Configuración'!$B$10,H262&lt;='Configuración'!$B$8),"Elevada","Normal"))))))</x:f>
      </x:c>
      <x:c r="O262" s="73" t="str">
        <x:f>IF(N262="","",IF(N262="Hipertensión grave",IF(J262="Sí","Llama al número local de emergencias","Repite tras 1 min y contacta con un profesional"),IF(N262="Lectura baja",IF(J262="Sí","Contacta con un profesional","Registra síntomas y consulta si persiste"),"Registra y revisa la tendencia")))</x:f>
      </x:c>
      <x:c r="P262" s="66" t="str">
        <x:f>IF(OR(A262="",B262=""),"",A262+B262)</x:f>
      </x:c>
    </x:row>
    <x:row r="263" ht="30" customHeight="1">
      <x:c r="A263" s="54"/>
      <x:c r="B263" s="57"/>
      <x:c r="C263" s="49"/>
      <x:c r="D263" s="49"/>
      <x:c r="E263" s="49"/>
      <x:c r="F263" s="49"/>
      <x:c r="G263" s="61"/>
      <x:c r="H263" s="61"/>
      <x:c r="I263" s="61"/>
      <x:c r="J263" s="71"/>
      <x:c r="K263" s="71"/>
      <x:c r="L263" s="72" t="str">
        <x:f>IF(OR(G263="",H263=""),"",ROUND((G263+2*H263)/3,0))</x:f>
      </x:c>
      <x:c r="M263" s="72" t="str">
        <x:f>IF(OR(G263="",H263=""),"",G263-H263)</x:f>
      </x:c>
      <x:c r="N263" s="73" t="str">
        <x:f>IF(OR(G263="",H263=""),"",IF(OR(G263&gt;'Configuración'!$B$15,H263&gt;'Configuración'!$B$16),"Hipertensión grave",IF(OR(G263&lt;'Configuración'!$B$17,H263&lt;'Configuración'!$B$18),"Lectura baja",IF(OR(G263&gt;='Configuración'!$B$13,H263&gt;='Configuración'!$B$14),"Hipertensión etapa 2",IF(OR(G263&gt;='Configuración'!$B$11,H263&gt;='Configuración'!$B$12),"Hipertensión etapa 1",IF(AND(G263&gt;='Configuración'!$B$9,G263&lt;='Configuración'!$B$10,H263&lt;='Configuración'!$B$8),"Elevada","Normal"))))))</x:f>
      </x:c>
      <x:c r="O263" s="73" t="str">
        <x:f>IF(N263="","",IF(N263="Hipertensión grave",IF(J263="Sí","Llama al número local de emergencias","Repite tras 1 min y contacta con un profesional"),IF(N263="Lectura baja",IF(J263="Sí","Contacta con un profesional","Registra síntomas y consulta si persiste"),"Registra y revisa la tendencia")))</x:f>
      </x:c>
      <x:c r="P263" s="66" t="str">
        <x:f>IF(OR(A263="",B263=""),"",A263+B263)</x:f>
      </x:c>
    </x:row>
    <x:row r="264" ht="30" customHeight="1">
      <x:c r="A264" s="54"/>
      <x:c r="B264" s="57"/>
      <x:c r="C264" s="49"/>
      <x:c r="D264" s="49"/>
      <x:c r="E264" s="49"/>
      <x:c r="F264" s="49"/>
      <x:c r="G264" s="61"/>
      <x:c r="H264" s="61"/>
      <x:c r="I264" s="61"/>
      <x:c r="J264" s="71"/>
      <x:c r="K264" s="71"/>
      <x:c r="L264" s="72" t="str">
        <x:f>IF(OR(G264="",H264=""),"",ROUND((G264+2*H264)/3,0))</x:f>
      </x:c>
      <x:c r="M264" s="72" t="str">
        <x:f>IF(OR(G264="",H264=""),"",G264-H264)</x:f>
      </x:c>
      <x:c r="N264" s="73" t="str">
        <x:f>IF(OR(G264="",H264=""),"",IF(OR(G264&gt;'Configuración'!$B$15,H264&gt;'Configuración'!$B$16),"Hipertensión grave",IF(OR(G264&lt;'Configuración'!$B$17,H264&lt;'Configuración'!$B$18),"Lectura baja",IF(OR(G264&gt;='Configuración'!$B$13,H264&gt;='Configuración'!$B$14),"Hipertensión etapa 2",IF(OR(G264&gt;='Configuración'!$B$11,H264&gt;='Configuración'!$B$12),"Hipertensión etapa 1",IF(AND(G264&gt;='Configuración'!$B$9,G264&lt;='Configuración'!$B$10,H264&lt;='Configuración'!$B$8),"Elevada","Normal"))))))</x:f>
      </x:c>
      <x:c r="O264" s="73" t="str">
        <x:f>IF(N264="","",IF(N264="Hipertensión grave",IF(J264="Sí","Llama al número local de emergencias","Repite tras 1 min y contacta con un profesional"),IF(N264="Lectura baja",IF(J264="Sí","Contacta con un profesional","Registra síntomas y consulta si persiste"),"Registra y revisa la tendencia")))</x:f>
      </x:c>
      <x:c r="P264" s="66" t="str">
        <x:f>IF(OR(A264="",B264=""),"",A264+B264)</x:f>
      </x:c>
    </x:row>
    <x:row r="265" ht="30" customHeight="1">
      <x:c r="A265" s="54"/>
      <x:c r="B265" s="57"/>
      <x:c r="C265" s="49"/>
      <x:c r="D265" s="49"/>
      <x:c r="E265" s="49"/>
      <x:c r="F265" s="49"/>
      <x:c r="G265" s="61"/>
      <x:c r="H265" s="61"/>
      <x:c r="I265" s="61"/>
      <x:c r="J265" s="71"/>
      <x:c r="K265" s="71"/>
      <x:c r="L265" s="72" t="str">
        <x:f>IF(OR(G265="",H265=""),"",ROUND((G265+2*H265)/3,0))</x:f>
      </x:c>
      <x:c r="M265" s="72" t="str">
        <x:f>IF(OR(G265="",H265=""),"",G265-H265)</x:f>
      </x:c>
      <x:c r="N265" s="73" t="str">
        <x:f>IF(OR(G265="",H265=""),"",IF(OR(G265&gt;'Configuración'!$B$15,H265&gt;'Configuración'!$B$16),"Hipertensión grave",IF(OR(G265&lt;'Configuración'!$B$17,H265&lt;'Configuración'!$B$18),"Lectura baja",IF(OR(G265&gt;='Configuración'!$B$13,H265&gt;='Configuración'!$B$14),"Hipertensión etapa 2",IF(OR(G265&gt;='Configuración'!$B$11,H265&gt;='Configuración'!$B$12),"Hipertensión etapa 1",IF(AND(G265&gt;='Configuración'!$B$9,G265&lt;='Configuración'!$B$10,H265&lt;='Configuración'!$B$8),"Elevada","Normal"))))))</x:f>
      </x:c>
      <x:c r="O265" s="73" t="str">
        <x:f>IF(N265="","",IF(N265="Hipertensión grave",IF(J265="Sí","Llama al número local de emergencias","Repite tras 1 min y contacta con un profesional"),IF(N265="Lectura baja",IF(J265="Sí","Contacta con un profesional","Registra síntomas y consulta si persiste"),"Registra y revisa la tendencia")))</x:f>
      </x:c>
      <x:c r="P265" s="66" t="str">
        <x:f>IF(OR(A265="",B265=""),"",A265+B265)</x:f>
      </x:c>
    </x:row>
    <x:row r="266" ht="30" customHeight="1">
      <x:c r="A266" s="54"/>
      <x:c r="B266" s="57"/>
      <x:c r="C266" s="49"/>
      <x:c r="D266" s="49"/>
      <x:c r="E266" s="49"/>
      <x:c r="F266" s="49"/>
      <x:c r="G266" s="61"/>
      <x:c r="H266" s="61"/>
      <x:c r="I266" s="61"/>
      <x:c r="J266" s="71"/>
      <x:c r="K266" s="71"/>
      <x:c r="L266" s="72" t="str">
        <x:f>IF(OR(G266="",H266=""),"",ROUND((G266+2*H266)/3,0))</x:f>
      </x:c>
      <x:c r="M266" s="72" t="str">
        <x:f>IF(OR(G266="",H266=""),"",G266-H266)</x:f>
      </x:c>
      <x:c r="N266" s="73" t="str">
        <x:f>IF(OR(G266="",H266=""),"",IF(OR(G266&gt;'Configuración'!$B$15,H266&gt;'Configuración'!$B$16),"Hipertensión grave",IF(OR(G266&lt;'Configuración'!$B$17,H266&lt;'Configuración'!$B$18),"Lectura baja",IF(OR(G266&gt;='Configuración'!$B$13,H266&gt;='Configuración'!$B$14),"Hipertensión etapa 2",IF(OR(G266&gt;='Configuración'!$B$11,H266&gt;='Configuración'!$B$12),"Hipertensión etapa 1",IF(AND(G266&gt;='Configuración'!$B$9,G266&lt;='Configuración'!$B$10,H266&lt;='Configuración'!$B$8),"Elevada","Normal"))))))</x:f>
      </x:c>
      <x:c r="O266" s="73" t="str">
        <x:f>IF(N266="","",IF(N266="Hipertensión grave",IF(J266="Sí","Llama al número local de emergencias","Repite tras 1 min y contacta con un profesional"),IF(N266="Lectura baja",IF(J266="Sí","Contacta con un profesional","Registra síntomas y consulta si persiste"),"Registra y revisa la tendencia")))</x:f>
      </x:c>
      <x:c r="P266" s="66" t="str">
        <x:f>IF(OR(A266="",B266=""),"",A266+B266)</x:f>
      </x:c>
    </x:row>
    <x:row r="267" ht="30" customHeight="1">
      <x:c r="A267" s="54"/>
      <x:c r="B267" s="57"/>
      <x:c r="C267" s="49"/>
      <x:c r="D267" s="49"/>
      <x:c r="E267" s="49"/>
      <x:c r="F267" s="49"/>
      <x:c r="G267" s="61"/>
      <x:c r="H267" s="61"/>
      <x:c r="I267" s="61"/>
      <x:c r="J267" s="71"/>
      <x:c r="K267" s="71"/>
      <x:c r="L267" s="72" t="str">
        <x:f>IF(OR(G267="",H267=""),"",ROUND((G267+2*H267)/3,0))</x:f>
      </x:c>
      <x:c r="M267" s="72" t="str">
        <x:f>IF(OR(G267="",H267=""),"",G267-H267)</x:f>
      </x:c>
      <x:c r="N267" s="73" t="str">
        <x:f>IF(OR(G267="",H267=""),"",IF(OR(G267&gt;'Configuración'!$B$15,H267&gt;'Configuración'!$B$16),"Hipertensión grave",IF(OR(G267&lt;'Configuración'!$B$17,H267&lt;'Configuración'!$B$18),"Lectura baja",IF(OR(G267&gt;='Configuración'!$B$13,H267&gt;='Configuración'!$B$14),"Hipertensión etapa 2",IF(OR(G267&gt;='Configuración'!$B$11,H267&gt;='Configuración'!$B$12),"Hipertensión etapa 1",IF(AND(G267&gt;='Configuración'!$B$9,G267&lt;='Configuración'!$B$10,H267&lt;='Configuración'!$B$8),"Elevada","Normal"))))))</x:f>
      </x:c>
      <x:c r="O267" s="73" t="str">
        <x:f>IF(N267="","",IF(N267="Hipertensión grave",IF(J267="Sí","Llama al número local de emergencias","Repite tras 1 min y contacta con un profesional"),IF(N267="Lectura baja",IF(J267="Sí","Contacta con un profesional","Registra síntomas y consulta si persiste"),"Registra y revisa la tendencia")))</x:f>
      </x:c>
      <x:c r="P267" s="66" t="str">
        <x:f>IF(OR(A267="",B267=""),"",A267+B267)</x:f>
      </x:c>
    </x:row>
    <x:row r="268" ht="30" customHeight="1">
      <x:c r="A268" s="54"/>
      <x:c r="B268" s="57"/>
      <x:c r="C268" s="49"/>
      <x:c r="D268" s="49"/>
      <x:c r="E268" s="49"/>
      <x:c r="F268" s="49"/>
      <x:c r="G268" s="61"/>
      <x:c r="H268" s="61"/>
      <x:c r="I268" s="61"/>
      <x:c r="J268" s="71"/>
      <x:c r="K268" s="71"/>
      <x:c r="L268" s="72" t="str">
        <x:f>IF(OR(G268="",H268=""),"",ROUND((G268+2*H268)/3,0))</x:f>
      </x:c>
      <x:c r="M268" s="72" t="str">
        <x:f>IF(OR(G268="",H268=""),"",G268-H268)</x:f>
      </x:c>
      <x:c r="N268" s="73" t="str">
        <x:f>IF(OR(G268="",H268=""),"",IF(OR(G268&gt;'Configuración'!$B$15,H268&gt;'Configuración'!$B$16),"Hipertensión grave",IF(OR(G268&lt;'Configuración'!$B$17,H268&lt;'Configuración'!$B$18),"Lectura baja",IF(OR(G268&gt;='Configuración'!$B$13,H268&gt;='Configuración'!$B$14),"Hipertensión etapa 2",IF(OR(G268&gt;='Configuración'!$B$11,H268&gt;='Configuración'!$B$12),"Hipertensión etapa 1",IF(AND(G268&gt;='Configuración'!$B$9,G268&lt;='Configuración'!$B$10,H268&lt;='Configuración'!$B$8),"Elevada","Normal"))))))</x:f>
      </x:c>
      <x:c r="O268" s="73" t="str">
        <x:f>IF(N268="","",IF(N268="Hipertensión grave",IF(J268="Sí","Llama al número local de emergencias","Repite tras 1 min y contacta con un profesional"),IF(N268="Lectura baja",IF(J268="Sí","Contacta con un profesional","Registra síntomas y consulta si persiste"),"Registra y revisa la tendencia")))</x:f>
      </x:c>
      <x:c r="P268" s="66" t="str">
        <x:f>IF(OR(A268="",B268=""),"",A268+B268)</x:f>
      </x:c>
    </x:row>
    <x:row r="269" ht="30" customHeight="1">
      <x:c r="A269" s="54"/>
      <x:c r="B269" s="57"/>
      <x:c r="C269" s="49"/>
      <x:c r="D269" s="49"/>
      <x:c r="E269" s="49"/>
      <x:c r="F269" s="49"/>
      <x:c r="G269" s="61"/>
      <x:c r="H269" s="61"/>
      <x:c r="I269" s="61"/>
      <x:c r="J269" s="71"/>
      <x:c r="K269" s="71"/>
      <x:c r="L269" s="72" t="str">
        <x:f>IF(OR(G269="",H269=""),"",ROUND((G269+2*H269)/3,0))</x:f>
      </x:c>
      <x:c r="M269" s="72" t="str">
        <x:f>IF(OR(G269="",H269=""),"",G269-H269)</x:f>
      </x:c>
      <x:c r="N269" s="73" t="str">
        <x:f>IF(OR(G269="",H269=""),"",IF(OR(G269&gt;'Configuración'!$B$15,H269&gt;'Configuración'!$B$16),"Hipertensión grave",IF(OR(G269&lt;'Configuración'!$B$17,H269&lt;'Configuración'!$B$18),"Lectura baja",IF(OR(G269&gt;='Configuración'!$B$13,H269&gt;='Configuración'!$B$14),"Hipertensión etapa 2",IF(OR(G269&gt;='Configuración'!$B$11,H269&gt;='Configuración'!$B$12),"Hipertensión etapa 1",IF(AND(G269&gt;='Configuración'!$B$9,G269&lt;='Configuración'!$B$10,H269&lt;='Configuración'!$B$8),"Elevada","Normal"))))))</x:f>
      </x:c>
      <x:c r="O269" s="73" t="str">
        <x:f>IF(N269="","",IF(N269="Hipertensión grave",IF(J269="Sí","Llama al número local de emergencias","Repite tras 1 min y contacta con un profesional"),IF(N269="Lectura baja",IF(J269="Sí","Contacta con un profesional","Registra síntomas y consulta si persiste"),"Registra y revisa la tendencia")))</x:f>
      </x:c>
      <x:c r="P269" s="66" t="str">
        <x:f>IF(OR(A269="",B269=""),"",A269+B269)</x:f>
      </x:c>
    </x:row>
    <x:row r="270" ht="30" customHeight="1">
      <x:c r="A270" s="54"/>
      <x:c r="B270" s="57"/>
      <x:c r="C270" s="49"/>
      <x:c r="D270" s="49"/>
      <x:c r="E270" s="49"/>
      <x:c r="F270" s="49"/>
      <x:c r="G270" s="61"/>
      <x:c r="H270" s="61"/>
      <x:c r="I270" s="61"/>
      <x:c r="J270" s="71"/>
      <x:c r="K270" s="71"/>
      <x:c r="L270" s="72" t="str">
        <x:f>IF(OR(G270="",H270=""),"",ROUND((G270+2*H270)/3,0))</x:f>
      </x:c>
      <x:c r="M270" s="72" t="str">
        <x:f>IF(OR(G270="",H270=""),"",G270-H270)</x:f>
      </x:c>
      <x:c r="N270" s="73" t="str">
        <x:f>IF(OR(G270="",H270=""),"",IF(OR(G270&gt;'Configuración'!$B$15,H270&gt;'Configuración'!$B$16),"Hipertensión grave",IF(OR(G270&lt;'Configuración'!$B$17,H270&lt;'Configuración'!$B$18),"Lectura baja",IF(OR(G270&gt;='Configuración'!$B$13,H270&gt;='Configuración'!$B$14),"Hipertensión etapa 2",IF(OR(G270&gt;='Configuración'!$B$11,H270&gt;='Configuración'!$B$12),"Hipertensión etapa 1",IF(AND(G270&gt;='Configuración'!$B$9,G270&lt;='Configuración'!$B$10,H270&lt;='Configuración'!$B$8),"Elevada","Normal"))))))</x:f>
      </x:c>
      <x:c r="O270" s="73" t="str">
        <x:f>IF(N270="","",IF(N270="Hipertensión grave",IF(J270="Sí","Llama al número local de emergencias","Repite tras 1 min y contacta con un profesional"),IF(N270="Lectura baja",IF(J270="Sí","Contacta con un profesional","Registra síntomas y consulta si persiste"),"Registra y revisa la tendencia")))</x:f>
      </x:c>
      <x:c r="P270" s="66" t="str">
        <x:f>IF(OR(A270="",B270=""),"",A270+B270)</x:f>
      </x:c>
    </x:row>
    <x:row r="271" ht="30" customHeight="1">
      <x:c r="A271" s="54"/>
      <x:c r="B271" s="57"/>
      <x:c r="C271" s="49"/>
      <x:c r="D271" s="49"/>
      <x:c r="E271" s="49"/>
      <x:c r="F271" s="49"/>
      <x:c r="G271" s="61"/>
      <x:c r="H271" s="61"/>
      <x:c r="I271" s="61"/>
      <x:c r="J271" s="71"/>
      <x:c r="K271" s="71"/>
      <x:c r="L271" s="72" t="str">
        <x:f>IF(OR(G271="",H271=""),"",ROUND((G271+2*H271)/3,0))</x:f>
      </x:c>
      <x:c r="M271" s="72" t="str">
        <x:f>IF(OR(G271="",H271=""),"",G271-H271)</x:f>
      </x:c>
      <x:c r="N271" s="73" t="str">
        <x:f>IF(OR(G271="",H271=""),"",IF(OR(G271&gt;'Configuración'!$B$15,H271&gt;'Configuración'!$B$16),"Hipertensión grave",IF(OR(G271&lt;'Configuración'!$B$17,H271&lt;'Configuración'!$B$18),"Lectura baja",IF(OR(G271&gt;='Configuración'!$B$13,H271&gt;='Configuración'!$B$14),"Hipertensión etapa 2",IF(OR(G271&gt;='Configuración'!$B$11,H271&gt;='Configuración'!$B$12),"Hipertensión etapa 1",IF(AND(G271&gt;='Configuración'!$B$9,G271&lt;='Configuración'!$B$10,H271&lt;='Configuración'!$B$8),"Elevada","Normal"))))))</x:f>
      </x:c>
      <x:c r="O271" s="73" t="str">
        <x:f>IF(N271="","",IF(N271="Hipertensión grave",IF(J271="Sí","Llama al número local de emergencias","Repite tras 1 min y contacta con un profesional"),IF(N271="Lectura baja",IF(J271="Sí","Contacta con un profesional","Registra síntomas y consulta si persiste"),"Registra y revisa la tendencia")))</x:f>
      </x:c>
      <x:c r="P271" s="66" t="str">
        <x:f>IF(OR(A271="",B271=""),"",A271+B271)</x:f>
      </x:c>
    </x:row>
    <x:row r="272" ht="30" customHeight="1">
      <x:c r="A272" s="54"/>
      <x:c r="B272" s="57"/>
      <x:c r="C272" s="49"/>
      <x:c r="D272" s="49"/>
      <x:c r="E272" s="49"/>
      <x:c r="F272" s="49"/>
      <x:c r="G272" s="61"/>
      <x:c r="H272" s="61"/>
      <x:c r="I272" s="61"/>
      <x:c r="J272" s="71"/>
      <x:c r="K272" s="71"/>
      <x:c r="L272" s="72" t="str">
        <x:f>IF(OR(G272="",H272=""),"",ROUND((G272+2*H272)/3,0))</x:f>
      </x:c>
      <x:c r="M272" s="72" t="str">
        <x:f>IF(OR(G272="",H272=""),"",G272-H272)</x:f>
      </x:c>
      <x:c r="N272" s="73" t="str">
        <x:f>IF(OR(G272="",H272=""),"",IF(OR(G272&gt;'Configuración'!$B$15,H272&gt;'Configuración'!$B$16),"Hipertensión grave",IF(OR(G272&lt;'Configuración'!$B$17,H272&lt;'Configuración'!$B$18),"Lectura baja",IF(OR(G272&gt;='Configuración'!$B$13,H272&gt;='Configuración'!$B$14),"Hipertensión etapa 2",IF(OR(G272&gt;='Configuración'!$B$11,H272&gt;='Configuración'!$B$12),"Hipertensión etapa 1",IF(AND(G272&gt;='Configuración'!$B$9,G272&lt;='Configuración'!$B$10,H272&lt;='Configuración'!$B$8),"Elevada","Normal"))))))</x:f>
      </x:c>
      <x:c r="O272" s="73" t="str">
        <x:f>IF(N272="","",IF(N272="Hipertensión grave",IF(J272="Sí","Llama al número local de emergencias","Repite tras 1 min y contacta con un profesional"),IF(N272="Lectura baja",IF(J272="Sí","Contacta con un profesional","Registra síntomas y consulta si persiste"),"Registra y revisa la tendencia")))</x:f>
      </x:c>
      <x:c r="P272" s="66" t="str">
        <x:f>IF(OR(A272="",B272=""),"",A272+B272)</x:f>
      </x:c>
    </x:row>
    <x:row r="273" ht="30" customHeight="1">
      <x:c r="A273" s="54"/>
      <x:c r="B273" s="57"/>
      <x:c r="C273" s="49"/>
      <x:c r="D273" s="49"/>
      <x:c r="E273" s="49"/>
      <x:c r="F273" s="49"/>
      <x:c r="G273" s="61"/>
      <x:c r="H273" s="61"/>
      <x:c r="I273" s="61"/>
      <x:c r="J273" s="71"/>
      <x:c r="K273" s="71"/>
      <x:c r="L273" s="72" t="str">
        <x:f>IF(OR(G273="",H273=""),"",ROUND((G273+2*H273)/3,0))</x:f>
      </x:c>
      <x:c r="M273" s="72" t="str">
        <x:f>IF(OR(G273="",H273=""),"",G273-H273)</x:f>
      </x:c>
      <x:c r="N273" s="73" t="str">
        <x:f>IF(OR(G273="",H273=""),"",IF(OR(G273&gt;'Configuración'!$B$15,H273&gt;'Configuración'!$B$16),"Hipertensión grave",IF(OR(G273&lt;'Configuración'!$B$17,H273&lt;'Configuración'!$B$18),"Lectura baja",IF(OR(G273&gt;='Configuración'!$B$13,H273&gt;='Configuración'!$B$14),"Hipertensión etapa 2",IF(OR(G273&gt;='Configuración'!$B$11,H273&gt;='Configuración'!$B$12),"Hipertensión etapa 1",IF(AND(G273&gt;='Configuración'!$B$9,G273&lt;='Configuración'!$B$10,H273&lt;='Configuración'!$B$8),"Elevada","Normal"))))))</x:f>
      </x:c>
      <x:c r="O273" s="73" t="str">
        <x:f>IF(N273="","",IF(N273="Hipertensión grave",IF(J273="Sí","Llama al número local de emergencias","Repite tras 1 min y contacta con un profesional"),IF(N273="Lectura baja",IF(J273="Sí","Contacta con un profesional","Registra síntomas y consulta si persiste"),"Registra y revisa la tendencia")))</x:f>
      </x:c>
      <x:c r="P273" s="66" t="str">
        <x:f>IF(OR(A273="",B273=""),"",A273+B273)</x:f>
      </x:c>
    </x:row>
    <x:row r="274" ht="30" customHeight="1">
      <x:c r="A274" s="54"/>
      <x:c r="B274" s="57"/>
      <x:c r="C274" s="49"/>
      <x:c r="D274" s="49"/>
      <x:c r="E274" s="49"/>
      <x:c r="F274" s="49"/>
      <x:c r="G274" s="61"/>
      <x:c r="H274" s="61"/>
      <x:c r="I274" s="61"/>
      <x:c r="J274" s="71"/>
      <x:c r="K274" s="71"/>
      <x:c r="L274" s="72" t="str">
        <x:f>IF(OR(G274="",H274=""),"",ROUND((G274+2*H274)/3,0))</x:f>
      </x:c>
      <x:c r="M274" s="72" t="str">
        <x:f>IF(OR(G274="",H274=""),"",G274-H274)</x:f>
      </x:c>
      <x:c r="N274" s="73" t="str">
        <x:f>IF(OR(G274="",H274=""),"",IF(OR(G274&gt;'Configuración'!$B$15,H274&gt;'Configuración'!$B$16),"Hipertensión grave",IF(OR(G274&lt;'Configuración'!$B$17,H274&lt;'Configuración'!$B$18),"Lectura baja",IF(OR(G274&gt;='Configuración'!$B$13,H274&gt;='Configuración'!$B$14),"Hipertensión etapa 2",IF(OR(G274&gt;='Configuración'!$B$11,H274&gt;='Configuración'!$B$12),"Hipertensión etapa 1",IF(AND(G274&gt;='Configuración'!$B$9,G274&lt;='Configuración'!$B$10,H274&lt;='Configuración'!$B$8),"Elevada","Normal"))))))</x:f>
      </x:c>
      <x:c r="O274" s="73" t="str">
        <x:f>IF(N274="","",IF(N274="Hipertensión grave",IF(J274="Sí","Llama al número local de emergencias","Repite tras 1 min y contacta con un profesional"),IF(N274="Lectura baja",IF(J274="Sí","Contacta con un profesional","Registra síntomas y consulta si persiste"),"Registra y revisa la tendencia")))</x:f>
      </x:c>
      <x:c r="P274" s="66" t="str">
        <x:f>IF(OR(A274="",B274=""),"",A274+B274)</x:f>
      </x:c>
    </x:row>
    <x:row r="275" ht="30" customHeight="1">
      <x:c r="A275" s="54"/>
      <x:c r="B275" s="57"/>
      <x:c r="C275" s="49"/>
      <x:c r="D275" s="49"/>
      <x:c r="E275" s="49"/>
      <x:c r="F275" s="49"/>
      <x:c r="G275" s="61"/>
      <x:c r="H275" s="61"/>
      <x:c r="I275" s="61"/>
      <x:c r="J275" s="71"/>
      <x:c r="K275" s="71"/>
      <x:c r="L275" s="72" t="str">
        <x:f>IF(OR(G275="",H275=""),"",ROUND((G275+2*H275)/3,0))</x:f>
      </x:c>
      <x:c r="M275" s="72" t="str">
        <x:f>IF(OR(G275="",H275=""),"",G275-H275)</x:f>
      </x:c>
      <x:c r="N275" s="73" t="str">
        <x:f>IF(OR(G275="",H275=""),"",IF(OR(G275&gt;'Configuración'!$B$15,H275&gt;'Configuración'!$B$16),"Hipertensión grave",IF(OR(G275&lt;'Configuración'!$B$17,H275&lt;'Configuración'!$B$18),"Lectura baja",IF(OR(G275&gt;='Configuración'!$B$13,H275&gt;='Configuración'!$B$14),"Hipertensión etapa 2",IF(OR(G275&gt;='Configuración'!$B$11,H275&gt;='Configuración'!$B$12),"Hipertensión etapa 1",IF(AND(G275&gt;='Configuración'!$B$9,G275&lt;='Configuración'!$B$10,H275&lt;='Configuración'!$B$8),"Elevada","Normal"))))))</x:f>
      </x:c>
      <x:c r="O275" s="73" t="str">
        <x:f>IF(N275="","",IF(N275="Hipertensión grave",IF(J275="Sí","Llama al número local de emergencias","Repite tras 1 min y contacta con un profesional"),IF(N275="Lectura baja",IF(J275="Sí","Contacta con un profesional","Registra síntomas y consulta si persiste"),"Registra y revisa la tendencia")))</x:f>
      </x:c>
      <x:c r="P275" s="66" t="str">
        <x:f>IF(OR(A275="",B275=""),"",A275+B275)</x:f>
      </x:c>
    </x:row>
    <x:row r="276" ht="30" customHeight="1">
      <x:c r="A276" s="54"/>
      <x:c r="B276" s="57"/>
      <x:c r="C276" s="49"/>
      <x:c r="D276" s="49"/>
      <x:c r="E276" s="49"/>
      <x:c r="F276" s="49"/>
      <x:c r="G276" s="61"/>
      <x:c r="H276" s="61"/>
      <x:c r="I276" s="61"/>
      <x:c r="J276" s="71"/>
      <x:c r="K276" s="71"/>
      <x:c r="L276" s="72" t="str">
        <x:f>IF(OR(G276="",H276=""),"",ROUND((G276+2*H276)/3,0))</x:f>
      </x:c>
      <x:c r="M276" s="72" t="str">
        <x:f>IF(OR(G276="",H276=""),"",G276-H276)</x:f>
      </x:c>
      <x:c r="N276" s="73" t="str">
        <x:f>IF(OR(G276="",H276=""),"",IF(OR(G276&gt;'Configuración'!$B$15,H276&gt;'Configuración'!$B$16),"Hipertensión grave",IF(OR(G276&lt;'Configuración'!$B$17,H276&lt;'Configuración'!$B$18),"Lectura baja",IF(OR(G276&gt;='Configuración'!$B$13,H276&gt;='Configuración'!$B$14),"Hipertensión etapa 2",IF(OR(G276&gt;='Configuración'!$B$11,H276&gt;='Configuración'!$B$12),"Hipertensión etapa 1",IF(AND(G276&gt;='Configuración'!$B$9,G276&lt;='Configuración'!$B$10,H276&lt;='Configuración'!$B$8),"Elevada","Normal"))))))</x:f>
      </x:c>
      <x:c r="O276" s="73" t="str">
        <x:f>IF(N276="","",IF(N276="Hipertensión grave",IF(J276="Sí","Llama al número local de emergencias","Repite tras 1 min y contacta con un profesional"),IF(N276="Lectura baja",IF(J276="Sí","Contacta con un profesional","Registra síntomas y consulta si persiste"),"Registra y revisa la tendencia")))</x:f>
      </x:c>
      <x:c r="P276" s="66" t="str">
        <x:f>IF(OR(A276="",B276=""),"",A276+B276)</x:f>
      </x:c>
    </x:row>
    <x:row r="277" ht="30" customHeight="1">
      <x:c r="A277" s="54"/>
      <x:c r="B277" s="57"/>
      <x:c r="C277" s="49"/>
      <x:c r="D277" s="49"/>
      <x:c r="E277" s="49"/>
      <x:c r="F277" s="49"/>
      <x:c r="G277" s="61"/>
      <x:c r="H277" s="61"/>
      <x:c r="I277" s="61"/>
      <x:c r="J277" s="71"/>
      <x:c r="K277" s="71"/>
      <x:c r="L277" s="72" t="str">
        <x:f>IF(OR(G277="",H277=""),"",ROUND((G277+2*H277)/3,0))</x:f>
      </x:c>
      <x:c r="M277" s="72" t="str">
        <x:f>IF(OR(G277="",H277=""),"",G277-H277)</x:f>
      </x:c>
      <x:c r="N277" s="73" t="str">
        <x:f>IF(OR(G277="",H277=""),"",IF(OR(G277&gt;'Configuración'!$B$15,H277&gt;'Configuración'!$B$16),"Hipertensión grave",IF(OR(G277&lt;'Configuración'!$B$17,H277&lt;'Configuración'!$B$18),"Lectura baja",IF(OR(G277&gt;='Configuración'!$B$13,H277&gt;='Configuración'!$B$14),"Hipertensión etapa 2",IF(OR(G277&gt;='Configuración'!$B$11,H277&gt;='Configuración'!$B$12),"Hipertensión etapa 1",IF(AND(G277&gt;='Configuración'!$B$9,G277&lt;='Configuración'!$B$10,H277&lt;='Configuración'!$B$8),"Elevada","Normal"))))))</x:f>
      </x:c>
      <x:c r="O277" s="73" t="str">
        <x:f>IF(N277="","",IF(N277="Hipertensión grave",IF(J277="Sí","Llama al número local de emergencias","Repite tras 1 min y contacta con un profesional"),IF(N277="Lectura baja",IF(J277="Sí","Contacta con un profesional","Registra síntomas y consulta si persiste"),"Registra y revisa la tendencia")))</x:f>
      </x:c>
      <x:c r="P277" s="66" t="str">
        <x:f>IF(OR(A277="",B277=""),"",A277+B277)</x:f>
      </x:c>
    </x:row>
    <x:row r="278" ht="30" customHeight="1">
      <x:c r="A278" s="54"/>
      <x:c r="B278" s="57"/>
      <x:c r="C278" s="49"/>
      <x:c r="D278" s="49"/>
      <x:c r="E278" s="49"/>
      <x:c r="F278" s="49"/>
      <x:c r="G278" s="61"/>
      <x:c r="H278" s="61"/>
      <x:c r="I278" s="61"/>
      <x:c r="J278" s="71"/>
      <x:c r="K278" s="71"/>
      <x:c r="L278" s="72" t="str">
        <x:f>IF(OR(G278="",H278=""),"",ROUND((G278+2*H278)/3,0))</x:f>
      </x:c>
      <x:c r="M278" s="72" t="str">
        <x:f>IF(OR(G278="",H278=""),"",G278-H278)</x:f>
      </x:c>
      <x:c r="N278" s="73" t="str">
        <x:f>IF(OR(G278="",H278=""),"",IF(OR(G278&gt;'Configuración'!$B$15,H278&gt;'Configuración'!$B$16),"Hipertensión grave",IF(OR(G278&lt;'Configuración'!$B$17,H278&lt;'Configuración'!$B$18),"Lectura baja",IF(OR(G278&gt;='Configuración'!$B$13,H278&gt;='Configuración'!$B$14),"Hipertensión etapa 2",IF(OR(G278&gt;='Configuración'!$B$11,H278&gt;='Configuración'!$B$12),"Hipertensión etapa 1",IF(AND(G278&gt;='Configuración'!$B$9,G278&lt;='Configuración'!$B$10,H278&lt;='Configuración'!$B$8),"Elevada","Normal"))))))</x:f>
      </x:c>
      <x:c r="O278" s="73" t="str">
        <x:f>IF(N278="","",IF(N278="Hipertensión grave",IF(J278="Sí","Llama al número local de emergencias","Repite tras 1 min y contacta con un profesional"),IF(N278="Lectura baja",IF(J278="Sí","Contacta con un profesional","Registra síntomas y consulta si persiste"),"Registra y revisa la tendencia")))</x:f>
      </x:c>
      <x:c r="P278" s="66" t="str">
        <x:f>IF(OR(A278="",B278=""),"",A278+B278)</x:f>
      </x:c>
    </x:row>
    <x:row r="279" ht="30" customHeight="1">
      <x:c r="A279" s="54"/>
      <x:c r="B279" s="57"/>
      <x:c r="C279" s="49"/>
      <x:c r="D279" s="49"/>
      <x:c r="E279" s="49"/>
      <x:c r="F279" s="49"/>
      <x:c r="G279" s="61"/>
      <x:c r="H279" s="61"/>
      <x:c r="I279" s="61"/>
      <x:c r="J279" s="71"/>
      <x:c r="K279" s="71"/>
      <x:c r="L279" s="72" t="str">
        <x:f>IF(OR(G279="",H279=""),"",ROUND((G279+2*H279)/3,0))</x:f>
      </x:c>
      <x:c r="M279" s="72" t="str">
        <x:f>IF(OR(G279="",H279=""),"",G279-H279)</x:f>
      </x:c>
      <x:c r="N279" s="73" t="str">
        <x:f>IF(OR(G279="",H279=""),"",IF(OR(G279&gt;'Configuración'!$B$15,H279&gt;'Configuración'!$B$16),"Hipertensión grave",IF(OR(G279&lt;'Configuración'!$B$17,H279&lt;'Configuración'!$B$18),"Lectura baja",IF(OR(G279&gt;='Configuración'!$B$13,H279&gt;='Configuración'!$B$14),"Hipertensión etapa 2",IF(OR(G279&gt;='Configuración'!$B$11,H279&gt;='Configuración'!$B$12),"Hipertensión etapa 1",IF(AND(G279&gt;='Configuración'!$B$9,G279&lt;='Configuración'!$B$10,H279&lt;='Configuración'!$B$8),"Elevada","Normal"))))))</x:f>
      </x:c>
      <x:c r="O279" s="73" t="str">
        <x:f>IF(N279="","",IF(N279="Hipertensión grave",IF(J279="Sí","Llama al número local de emergencias","Repite tras 1 min y contacta con un profesional"),IF(N279="Lectura baja",IF(J279="Sí","Contacta con un profesional","Registra síntomas y consulta si persiste"),"Registra y revisa la tendencia")))</x:f>
      </x:c>
      <x:c r="P279" s="66" t="str">
        <x:f>IF(OR(A279="",B279=""),"",A279+B279)</x:f>
      </x:c>
    </x:row>
    <x:row r="280" ht="30" customHeight="1">
      <x:c r="A280" s="54"/>
      <x:c r="B280" s="57"/>
      <x:c r="C280" s="49"/>
      <x:c r="D280" s="49"/>
      <x:c r="E280" s="49"/>
      <x:c r="F280" s="49"/>
      <x:c r="G280" s="61"/>
      <x:c r="H280" s="61"/>
      <x:c r="I280" s="61"/>
      <x:c r="J280" s="71"/>
      <x:c r="K280" s="71"/>
      <x:c r="L280" s="72" t="str">
        <x:f>IF(OR(G280="",H280=""),"",ROUND((G280+2*H280)/3,0))</x:f>
      </x:c>
      <x:c r="M280" s="72" t="str">
        <x:f>IF(OR(G280="",H280=""),"",G280-H280)</x:f>
      </x:c>
      <x:c r="N280" s="73" t="str">
        <x:f>IF(OR(G280="",H280=""),"",IF(OR(G280&gt;'Configuración'!$B$15,H280&gt;'Configuración'!$B$16),"Hipertensión grave",IF(OR(G280&lt;'Configuración'!$B$17,H280&lt;'Configuración'!$B$18),"Lectura baja",IF(OR(G280&gt;='Configuración'!$B$13,H280&gt;='Configuración'!$B$14),"Hipertensión etapa 2",IF(OR(G280&gt;='Configuración'!$B$11,H280&gt;='Configuración'!$B$12),"Hipertensión etapa 1",IF(AND(G280&gt;='Configuración'!$B$9,G280&lt;='Configuración'!$B$10,H280&lt;='Configuración'!$B$8),"Elevada","Normal"))))))</x:f>
      </x:c>
      <x:c r="O280" s="73" t="str">
        <x:f>IF(N280="","",IF(N280="Hipertensión grave",IF(J280="Sí","Llama al número local de emergencias","Repite tras 1 min y contacta con un profesional"),IF(N280="Lectura baja",IF(J280="Sí","Contacta con un profesional","Registra síntomas y consulta si persiste"),"Registra y revisa la tendencia")))</x:f>
      </x:c>
      <x:c r="P280" s="66" t="str">
        <x:f>IF(OR(A280="",B280=""),"",A280+B280)</x:f>
      </x:c>
    </x:row>
    <x:row r="281" ht="30" customHeight="1">
      <x:c r="A281" s="54"/>
      <x:c r="B281" s="57"/>
      <x:c r="C281" s="49"/>
      <x:c r="D281" s="49"/>
      <x:c r="E281" s="49"/>
      <x:c r="F281" s="49"/>
      <x:c r="G281" s="61"/>
      <x:c r="H281" s="61"/>
      <x:c r="I281" s="61"/>
      <x:c r="J281" s="71"/>
      <x:c r="K281" s="71"/>
      <x:c r="L281" s="72" t="str">
        <x:f>IF(OR(G281="",H281=""),"",ROUND((G281+2*H281)/3,0))</x:f>
      </x:c>
      <x:c r="M281" s="72" t="str">
        <x:f>IF(OR(G281="",H281=""),"",G281-H281)</x:f>
      </x:c>
      <x:c r="N281" s="73" t="str">
        <x:f>IF(OR(G281="",H281=""),"",IF(OR(G281&gt;'Configuración'!$B$15,H281&gt;'Configuración'!$B$16),"Hipertensión grave",IF(OR(G281&lt;'Configuración'!$B$17,H281&lt;'Configuración'!$B$18),"Lectura baja",IF(OR(G281&gt;='Configuración'!$B$13,H281&gt;='Configuración'!$B$14),"Hipertensión etapa 2",IF(OR(G281&gt;='Configuración'!$B$11,H281&gt;='Configuración'!$B$12),"Hipertensión etapa 1",IF(AND(G281&gt;='Configuración'!$B$9,G281&lt;='Configuración'!$B$10,H281&lt;='Configuración'!$B$8),"Elevada","Normal"))))))</x:f>
      </x:c>
      <x:c r="O281" s="73" t="str">
        <x:f>IF(N281="","",IF(N281="Hipertensión grave",IF(J281="Sí","Llama al número local de emergencias","Repite tras 1 min y contacta con un profesional"),IF(N281="Lectura baja",IF(J281="Sí","Contacta con un profesional","Registra síntomas y consulta si persiste"),"Registra y revisa la tendencia")))</x:f>
      </x:c>
      <x:c r="P281" s="66" t="str">
        <x:f>IF(OR(A281="",B281=""),"",A281+B281)</x:f>
      </x:c>
    </x:row>
    <x:row r="282" ht="30" customHeight="1">
      <x:c r="A282" s="54"/>
      <x:c r="B282" s="57"/>
      <x:c r="C282" s="49"/>
      <x:c r="D282" s="49"/>
      <x:c r="E282" s="49"/>
      <x:c r="F282" s="49"/>
      <x:c r="G282" s="61"/>
      <x:c r="H282" s="61"/>
      <x:c r="I282" s="61"/>
      <x:c r="J282" s="71"/>
      <x:c r="K282" s="71"/>
      <x:c r="L282" s="72" t="str">
        <x:f>IF(OR(G282="",H282=""),"",ROUND((G282+2*H282)/3,0))</x:f>
      </x:c>
      <x:c r="M282" s="72" t="str">
        <x:f>IF(OR(G282="",H282=""),"",G282-H282)</x:f>
      </x:c>
      <x:c r="N282" s="73" t="str">
        <x:f>IF(OR(G282="",H282=""),"",IF(OR(G282&gt;'Configuración'!$B$15,H282&gt;'Configuración'!$B$16),"Hipertensión grave",IF(OR(G282&lt;'Configuración'!$B$17,H282&lt;'Configuración'!$B$18),"Lectura baja",IF(OR(G282&gt;='Configuración'!$B$13,H282&gt;='Configuración'!$B$14),"Hipertensión etapa 2",IF(OR(G282&gt;='Configuración'!$B$11,H282&gt;='Configuración'!$B$12),"Hipertensión etapa 1",IF(AND(G282&gt;='Configuración'!$B$9,G282&lt;='Configuración'!$B$10,H282&lt;='Configuración'!$B$8),"Elevada","Normal"))))))</x:f>
      </x:c>
      <x:c r="O282" s="73" t="str">
        <x:f>IF(N282="","",IF(N282="Hipertensión grave",IF(J282="Sí","Llama al número local de emergencias","Repite tras 1 min y contacta con un profesional"),IF(N282="Lectura baja",IF(J282="Sí","Contacta con un profesional","Registra síntomas y consulta si persiste"),"Registra y revisa la tendencia")))</x:f>
      </x:c>
      <x:c r="P282" s="66" t="str">
        <x:f>IF(OR(A282="",B282=""),"",A282+B282)</x:f>
      </x:c>
    </x:row>
    <x:row r="283" ht="30" customHeight="1">
      <x:c r="A283" s="54"/>
      <x:c r="B283" s="57"/>
      <x:c r="C283" s="49"/>
      <x:c r="D283" s="49"/>
      <x:c r="E283" s="49"/>
      <x:c r="F283" s="49"/>
      <x:c r="G283" s="61"/>
      <x:c r="H283" s="61"/>
      <x:c r="I283" s="61"/>
      <x:c r="J283" s="71"/>
      <x:c r="K283" s="71"/>
      <x:c r="L283" s="72" t="str">
        <x:f>IF(OR(G283="",H283=""),"",ROUND((G283+2*H283)/3,0))</x:f>
      </x:c>
      <x:c r="M283" s="72" t="str">
        <x:f>IF(OR(G283="",H283=""),"",G283-H283)</x:f>
      </x:c>
      <x:c r="N283" s="73" t="str">
        <x:f>IF(OR(G283="",H283=""),"",IF(OR(G283&gt;'Configuración'!$B$15,H283&gt;'Configuración'!$B$16),"Hipertensión grave",IF(OR(G283&lt;'Configuración'!$B$17,H283&lt;'Configuración'!$B$18),"Lectura baja",IF(OR(G283&gt;='Configuración'!$B$13,H283&gt;='Configuración'!$B$14),"Hipertensión etapa 2",IF(OR(G283&gt;='Configuración'!$B$11,H283&gt;='Configuración'!$B$12),"Hipertensión etapa 1",IF(AND(G283&gt;='Configuración'!$B$9,G283&lt;='Configuración'!$B$10,H283&lt;='Configuración'!$B$8),"Elevada","Normal"))))))</x:f>
      </x:c>
      <x:c r="O283" s="73" t="str">
        <x:f>IF(N283="","",IF(N283="Hipertensión grave",IF(J283="Sí","Llama al número local de emergencias","Repite tras 1 min y contacta con un profesional"),IF(N283="Lectura baja",IF(J283="Sí","Contacta con un profesional","Registra síntomas y consulta si persiste"),"Registra y revisa la tendencia")))</x:f>
      </x:c>
      <x:c r="P283" s="66" t="str">
        <x:f>IF(OR(A283="",B283=""),"",A283+B283)</x:f>
      </x:c>
    </x:row>
    <x:row r="284" ht="30" customHeight="1">
      <x:c r="A284" s="54"/>
      <x:c r="B284" s="57"/>
      <x:c r="C284" s="49"/>
      <x:c r="D284" s="49"/>
      <x:c r="E284" s="49"/>
      <x:c r="F284" s="49"/>
      <x:c r="G284" s="61"/>
      <x:c r="H284" s="61"/>
      <x:c r="I284" s="61"/>
      <x:c r="J284" s="71"/>
      <x:c r="K284" s="71"/>
      <x:c r="L284" s="72" t="str">
        <x:f>IF(OR(G284="",H284=""),"",ROUND((G284+2*H284)/3,0))</x:f>
      </x:c>
      <x:c r="M284" s="72" t="str">
        <x:f>IF(OR(G284="",H284=""),"",G284-H284)</x:f>
      </x:c>
      <x:c r="N284" s="73" t="str">
        <x:f>IF(OR(G284="",H284=""),"",IF(OR(G284&gt;'Configuración'!$B$15,H284&gt;'Configuración'!$B$16),"Hipertensión grave",IF(OR(G284&lt;'Configuración'!$B$17,H284&lt;'Configuración'!$B$18),"Lectura baja",IF(OR(G284&gt;='Configuración'!$B$13,H284&gt;='Configuración'!$B$14),"Hipertensión etapa 2",IF(OR(G284&gt;='Configuración'!$B$11,H284&gt;='Configuración'!$B$12),"Hipertensión etapa 1",IF(AND(G284&gt;='Configuración'!$B$9,G284&lt;='Configuración'!$B$10,H284&lt;='Configuración'!$B$8),"Elevada","Normal"))))))</x:f>
      </x:c>
      <x:c r="O284" s="73" t="str">
        <x:f>IF(N284="","",IF(N284="Hipertensión grave",IF(J284="Sí","Llama al número local de emergencias","Repite tras 1 min y contacta con un profesional"),IF(N284="Lectura baja",IF(J284="Sí","Contacta con un profesional","Registra síntomas y consulta si persiste"),"Registra y revisa la tendencia")))</x:f>
      </x:c>
      <x:c r="P284" s="66" t="str">
        <x:f>IF(OR(A284="",B284=""),"",A284+B284)</x:f>
      </x:c>
    </x:row>
    <x:row r="285" ht="30" customHeight="1">
      <x:c r="A285" s="54"/>
      <x:c r="B285" s="57"/>
      <x:c r="C285" s="49"/>
      <x:c r="D285" s="49"/>
      <x:c r="E285" s="49"/>
      <x:c r="F285" s="49"/>
      <x:c r="G285" s="61"/>
      <x:c r="H285" s="61"/>
      <x:c r="I285" s="61"/>
      <x:c r="J285" s="71"/>
      <x:c r="K285" s="71"/>
      <x:c r="L285" s="72" t="str">
        <x:f>IF(OR(G285="",H285=""),"",ROUND((G285+2*H285)/3,0))</x:f>
      </x:c>
      <x:c r="M285" s="72" t="str">
        <x:f>IF(OR(G285="",H285=""),"",G285-H285)</x:f>
      </x:c>
      <x:c r="N285" s="73" t="str">
        <x:f>IF(OR(G285="",H285=""),"",IF(OR(G285&gt;'Configuración'!$B$15,H285&gt;'Configuración'!$B$16),"Hipertensión grave",IF(OR(G285&lt;'Configuración'!$B$17,H285&lt;'Configuración'!$B$18),"Lectura baja",IF(OR(G285&gt;='Configuración'!$B$13,H285&gt;='Configuración'!$B$14),"Hipertensión etapa 2",IF(OR(G285&gt;='Configuración'!$B$11,H285&gt;='Configuración'!$B$12),"Hipertensión etapa 1",IF(AND(G285&gt;='Configuración'!$B$9,G285&lt;='Configuración'!$B$10,H285&lt;='Configuración'!$B$8),"Elevada","Normal"))))))</x:f>
      </x:c>
      <x:c r="O285" s="73" t="str">
        <x:f>IF(N285="","",IF(N285="Hipertensión grave",IF(J285="Sí","Llama al número local de emergencias","Repite tras 1 min y contacta con un profesional"),IF(N285="Lectura baja",IF(J285="Sí","Contacta con un profesional","Registra síntomas y consulta si persiste"),"Registra y revisa la tendencia")))</x:f>
      </x:c>
      <x:c r="P285" s="66" t="str">
        <x:f>IF(OR(A285="",B285=""),"",A285+B285)</x:f>
      </x:c>
    </x:row>
    <x:row r="286" ht="30" customHeight="1">
      <x:c r="A286" s="54"/>
      <x:c r="B286" s="57"/>
      <x:c r="C286" s="49"/>
      <x:c r="D286" s="49"/>
      <x:c r="E286" s="49"/>
      <x:c r="F286" s="49"/>
      <x:c r="G286" s="61"/>
      <x:c r="H286" s="61"/>
      <x:c r="I286" s="61"/>
      <x:c r="J286" s="71"/>
      <x:c r="K286" s="71"/>
      <x:c r="L286" s="72" t="str">
        <x:f>IF(OR(G286="",H286=""),"",ROUND((G286+2*H286)/3,0))</x:f>
      </x:c>
      <x:c r="M286" s="72" t="str">
        <x:f>IF(OR(G286="",H286=""),"",G286-H286)</x:f>
      </x:c>
      <x:c r="N286" s="73" t="str">
        <x:f>IF(OR(G286="",H286=""),"",IF(OR(G286&gt;'Configuración'!$B$15,H286&gt;'Configuración'!$B$16),"Hipertensión grave",IF(OR(G286&lt;'Configuración'!$B$17,H286&lt;'Configuración'!$B$18),"Lectura baja",IF(OR(G286&gt;='Configuración'!$B$13,H286&gt;='Configuración'!$B$14),"Hipertensión etapa 2",IF(OR(G286&gt;='Configuración'!$B$11,H286&gt;='Configuración'!$B$12),"Hipertensión etapa 1",IF(AND(G286&gt;='Configuración'!$B$9,G286&lt;='Configuración'!$B$10,H286&lt;='Configuración'!$B$8),"Elevada","Normal"))))))</x:f>
      </x:c>
      <x:c r="O286" s="73" t="str">
        <x:f>IF(N286="","",IF(N286="Hipertensión grave",IF(J286="Sí","Llama al número local de emergencias","Repite tras 1 min y contacta con un profesional"),IF(N286="Lectura baja",IF(J286="Sí","Contacta con un profesional","Registra síntomas y consulta si persiste"),"Registra y revisa la tendencia")))</x:f>
      </x:c>
      <x:c r="P286" s="66" t="str">
        <x:f>IF(OR(A286="",B286=""),"",A286+B286)</x:f>
      </x:c>
    </x:row>
    <x:row r="287" ht="30" customHeight="1">
      <x:c r="A287" s="54"/>
      <x:c r="B287" s="57"/>
      <x:c r="C287" s="49"/>
      <x:c r="D287" s="49"/>
      <x:c r="E287" s="49"/>
      <x:c r="F287" s="49"/>
      <x:c r="G287" s="61"/>
      <x:c r="H287" s="61"/>
      <x:c r="I287" s="61"/>
      <x:c r="J287" s="71"/>
      <x:c r="K287" s="71"/>
      <x:c r="L287" s="72" t="str">
        <x:f>IF(OR(G287="",H287=""),"",ROUND((G287+2*H287)/3,0))</x:f>
      </x:c>
      <x:c r="M287" s="72" t="str">
        <x:f>IF(OR(G287="",H287=""),"",G287-H287)</x:f>
      </x:c>
      <x:c r="N287" s="73" t="str">
        <x:f>IF(OR(G287="",H287=""),"",IF(OR(G287&gt;'Configuración'!$B$15,H287&gt;'Configuración'!$B$16),"Hipertensión grave",IF(OR(G287&lt;'Configuración'!$B$17,H287&lt;'Configuración'!$B$18),"Lectura baja",IF(OR(G287&gt;='Configuración'!$B$13,H287&gt;='Configuración'!$B$14),"Hipertensión etapa 2",IF(OR(G287&gt;='Configuración'!$B$11,H287&gt;='Configuración'!$B$12),"Hipertensión etapa 1",IF(AND(G287&gt;='Configuración'!$B$9,G287&lt;='Configuración'!$B$10,H287&lt;='Configuración'!$B$8),"Elevada","Normal"))))))</x:f>
      </x:c>
      <x:c r="O287" s="73" t="str">
        <x:f>IF(N287="","",IF(N287="Hipertensión grave",IF(J287="Sí","Llama al número local de emergencias","Repite tras 1 min y contacta con un profesional"),IF(N287="Lectura baja",IF(J287="Sí","Contacta con un profesional","Registra síntomas y consulta si persiste"),"Registra y revisa la tendencia")))</x:f>
      </x:c>
      <x:c r="P287" s="66" t="str">
        <x:f>IF(OR(A287="",B287=""),"",A287+B287)</x:f>
      </x:c>
    </x:row>
    <x:row r="288" ht="30" customHeight="1">
      <x:c r="A288" s="54"/>
      <x:c r="B288" s="57"/>
      <x:c r="C288" s="49"/>
      <x:c r="D288" s="49"/>
      <x:c r="E288" s="49"/>
      <x:c r="F288" s="49"/>
      <x:c r="G288" s="61"/>
      <x:c r="H288" s="61"/>
      <x:c r="I288" s="61"/>
      <x:c r="J288" s="71"/>
      <x:c r="K288" s="71"/>
      <x:c r="L288" s="72" t="str">
        <x:f>IF(OR(G288="",H288=""),"",ROUND((G288+2*H288)/3,0))</x:f>
      </x:c>
      <x:c r="M288" s="72" t="str">
        <x:f>IF(OR(G288="",H288=""),"",G288-H288)</x:f>
      </x:c>
      <x:c r="N288" s="73" t="str">
        <x:f>IF(OR(G288="",H288=""),"",IF(OR(G288&gt;'Configuración'!$B$15,H288&gt;'Configuración'!$B$16),"Hipertensión grave",IF(OR(G288&lt;'Configuración'!$B$17,H288&lt;'Configuración'!$B$18),"Lectura baja",IF(OR(G288&gt;='Configuración'!$B$13,H288&gt;='Configuración'!$B$14),"Hipertensión etapa 2",IF(OR(G288&gt;='Configuración'!$B$11,H288&gt;='Configuración'!$B$12),"Hipertensión etapa 1",IF(AND(G288&gt;='Configuración'!$B$9,G288&lt;='Configuración'!$B$10,H288&lt;='Configuración'!$B$8),"Elevada","Normal"))))))</x:f>
      </x:c>
      <x:c r="O288" s="73" t="str">
        <x:f>IF(N288="","",IF(N288="Hipertensión grave",IF(J288="Sí","Llama al número local de emergencias","Repite tras 1 min y contacta con un profesional"),IF(N288="Lectura baja",IF(J288="Sí","Contacta con un profesional","Registra síntomas y consulta si persiste"),"Registra y revisa la tendencia")))</x:f>
      </x:c>
      <x:c r="P288" s="66" t="str">
        <x:f>IF(OR(A288="",B288=""),"",A288+B288)</x:f>
      </x:c>
    </x:row>
    <x:row r="289" ht="30" customHeight="1">
      <x:c r="A289" s="54"/>
      <x:c r="B289" s="57"/>
      <x:c r="C289" s="49"/>
      <x:c r="D289" s="49"/>
      <x:c r="E289" s="49"/>
      <x:c r="F289" s="49"/>
      <x:c r="G289" s="61"/>
      <x:c r="H289" s="61"/>
      <x:c r="I289" s="61"/>
      <x:c r="J289" s="71"/>
      <x:c r="K289" s="71"/>
      <x:c r="L289" s="72" t="str">
        <x:f>IF(OR(G289="",H289=""),"",ROUND((G289+2*H289)/3,0))</x:f>
      </x:c>
      <x:c r="M289" s="72" t="str">
        <x:f>IF(OR(G289="",H289=""),"",G289-H289)</x:f>
      </x:c>
      <x:c r="N289" s="73" t="str">
        <x:f>IF(OR(G289="",H289=""),"",IF(OR(G289&gt;'Configuración'!$B$15,H289&gt;'Configuración'!$B$16),"Hipertensión grave",IF(OR(G289&lt;'Configuración'!$B$17,H289&lt;'Configuración'!$B$18),"Lectura baja",IF(OR(G289&gt;='Configuración'!$B$13,H289&gt;='Configuración'!$B$14),"Hipertensión etapa 2",IF(OR(G289&gt;='Configuración'!$B$11,H289&gt;='Configuración'!$B$12),"Hipertensión etapa 1",IF(AND(G289&gt;='Configuración'!$B$9,G289&lt;='Configuración'!$B$10,H289&lt;='Configuración'!$B$8),"Elevada","Normal"))))))</x:f>
      </x:c>
      <x:c r="O289" s="73" t="str">
        <x:f>IF(N289="","",IF(N289="Hipertensión grave",IF(J289="Sí","Llama al número local de emergencias","Repite tras 1 min y contacta con un profesional"),IF(N289="Lectura baja",IF(J289="Sí","Contacta con un profesional","Registra síntomas y consulta si persiste"),"Registra y revisa la tendencia")))</x:f>
      </x:c>
      <x:c r="P289" s="66" t="str">
        <x:f>IF(OR(A289="",B289=""),"",A289+B289)</x:f>
      </x:c>
    </x:row>
    <x:row r="290" ht="30" customHeight="1">
      <x:c r="A290" s="54"/>
      <x:c r="B290" s="57"/>
      <x:c r="C290" s="49"/>
      <x:c r="D290" s="49"/>
      <x:c r="E290" s="49"/>
      <x:c r="F290" s="49"/>
      <x:c r="G290" s="61"/>
      <x:c r="H290" s="61"/>
      <x:c r="I290" s="61"/>
      <x:c r="J290" s="71"/>
      <x:c r="K290" s="71"/>
      <x:c r="L290" s="72" t="str">
        <x:f>IF(OR(G290="",H290=""),"",ROUND((G290+2*H290)/3,0))</x:f>
      </x:c>
      <x:c r="M290" s="72" t="str">
        <x:f>IF(OR(G290="",H290=""),"",G290-H290)</x:f>
      </x:c>
      <x:c r="N290" s="73" t="str">
        <x:f>IF(OR(G290="",H290=""),"",IF(OR(G290&gt;'Configuración'!$B$15,H290&gt;'Configuración'!$B$16),"Hipertensión grave",IF(OR(G290&lt;'Configuración'!$B$17,H290&lt;'Configuración'!$B$18),"Lectura baja",IF(OR(G290&gt;='Configuración'!$B$13,H290&gt;='Configuración'!$B$14),"Hipertensión etapa 2",IF(OR(G290&gt;='Configuración'!$B$11,H290&gt;='Configuración'!$B$12),"Hipertensión etapa 1",IF(AND(G290&gt;='Configuración'!$B$9,G290&lt;='Configuración'!$B$10,H290&lt;='Configuración'!$B$8),"Elevada","Normal"))))))</x:f>
      </x:c>
      <x:c r="O290" s="73" t="str">
        <x:f>IF(N290="","",IF(N290="Hipertensión grave",IF(J290="Sí","Llama al número local de emergencias","Repite tras 1 min y contacta con un profesional"),IF(N290="Lectura baja",IF(J290="Sí","Contacta con un profesional","Registra síntomas y consulta si persiste"),"Registra y revisa la tendencia")))</x:f>
      </x:c>
      <x:c r="P290" s="66" t="str">
        <x:f>IF(OR(A290="",B290=""),"",A290+B290)</x:f>
      </x:c>
    </x:row>
    <x:row r="291" ht="30" customHeight="1">
      <x:c r="A291" s="54"/>
      <x:c r="B291" s="57"/>
      <x:c r="C291" s="49"/>
      <x:c r="D291" s="49"/>
      <x:c r="E291" s="49"/>
      <x:c r="F291" s="49"/>
      <x:c r="G291" s="61"/>
      <x:c r="H291" s="61"/>
      <x:c r="I291" s="61"/>
      <x:c r="J291" s="71"/>
      <x:c r="K291" s="71"/>
      <x:c r="L291" s="72" t="str">
        <x:f>IF(OR(G291="",H291=""),"",ROUND((G291+2*H291)/3,0))</x:f>
      </x:c>
      <x:c r="M291" s="72" t="str">
        <x:f>IF(OR(G291="",H291=""),"",G291-H291)</x:f>
      </x:c>
      <x:c r="N291" s="73" t="str">
        <x:f>IF(OR(G291="",H291=""),"",IF(OR(G291&gt;'Configuración'!$B$15,H291&gt;'Configuración'!$B$16),"Hipertensión grave",IF(OR(G291&lt;'Configuración'!$B$17,H291&lt;'Configuración'!$B$18),"Lectura baja",IF(OR(G291&gt;='Configuración'!$B$13,H291&gt;='Configuración'!$B$14),"Hipertensión etapa 2",IF(OR(G291&gt;='Configuración'!$B$11,H291&gt;='Configuración'!$B$12),"Hipertensión etapa 1",IF(AND(G291&gt;='Configuración'!$B$9,G291&lt;='Configuración'!$B$10,H291&lt;='Configuración'!$B$8),"Elevada","Normal"))))))</x:f>
      </x:c>
      <x:c r="O291" s="73" t="str">
        <x:f>IF(N291="","",IF(N291="Hipertensión grave",IF(J291="Sí","Llama al número local de emergencias","Repite tras 1 min y contacta con un profesional"),IF(N291="Lectura baja",IF(J291="Sí","Contacta con un profesional","Registra síntomas y consulta si persiste"),"Registra y revisa la tendencia")))</x:f>
      </x:c>
      <x:c r="P291" s="66" t="str">
        <x:f>IF(OR(A291="",B291=""),"",A291+B291)</x:f>
      </x:c>
    </x:row>
    <x:row r="292" ht="30" customHeight="1">
      <x:c r="A292" s="54"/>
      <x:c r="B292" s="57"/>
      <x:c r="C292" s="49"/>
      <x:c r="D292" s="49"/>
      <x:c r="E292" s="49"/>
      <x:c r="F292" s="49"/>
      <x:c r="G292" s="61"/>
      <x:c r="H292" s="61"/>
      <x:c r="I292" s="61"/>
      <x:c r="J292" s="71"/>
      <x:c r="K292" s="71"/>
      <x:c r="L292" s="72" t="str">
        <x:f>IF(OR(G292="",H292=""),"",ROUND((G292+2*H292)/3,0))</x:f>
      </x:c>
      <x:c r="M292" s="72" t="str">
        <x:f>IF(OR(G292="",H292=""),"",G292-H292)</x:f>
      </x:c>
      <x:c r="N292" s="73" t="str">
        <x:f>IF(OR(G292="",H292=""),"",IF(OR(G292&gt;'Configuración'!$B$15,H292&gt;'Configuración'!$B$16),"Hipertensión grave",IF(OR(G292&lt;'Configuración'!$B$17,H292&lt;'Configuración'!$B$18),"Lectura baja",IF(OR(G292&gt;='Configuración'!$B$13,H292&gt;='Configuración'!$B$14),"Hipertensión etapa 2",IF(OR(G292&gt;='Configuración'!$B$11,H292&gt;='Configuración'!$B$12),"Hipertensión etapa 1",IF(AND(G292&gt;='Configuración'!$B$9,G292&lt;='Configuración'!$B$10,H292&lt;='Configuración'!$B$8),"Elevada","Normal"))))))</x:f>
      </x:c>
      <x:c r="O292" s="73" t="str">
        <x:f>IF(N292="","",IF(N292="Hipertensión grave",IF(J292="Sí","Llama al número local de emergencias","Repite tras 1 min y contacta con un profesional"),IF(N292="Lectura baja",IF(J292="Sí","Contacta con un profesional","Registra síntomas y consulta si persiste"),"Registra y revisa la tendencia")))</x:f>
      </x:c>
      <x:c r="P292" s="66" t="str">
        <x:f>IF(OR(A292="",B292=""),"",A292+B292)</x:f>
      </x:c>
    </x:row>
    <x:row r="293" ht="30" customHeight="1">
      <x:c r="A293" s="54"/>
      <x:c r="B293" s="57"/>
      <x:c r="C293" s="49"/>
      <x:c r="D293" s="49"/>
      <x:c r="E293" s="49"/>
      <x:c r="F293" s="49"/>
      <x:c r="G293" s="61"/>
      <x:c r="H293" s="61"/>
      <x:c r="I293" s="61"/>
      <x:c r="J293" s="71"/>
      <x:c r="K293" s="71"/>
      <x:c r="L293" s="72" t="str">
        <x:f>IF(OR(G293="",H293=""),"",ROUND((G293+2*H293)/3,0))</x:f>
      </x:c>
      <x:c r="M293" s="72" t="str">
        <x:f>IF(OR(G293="",H293=""),"",G293-H293)</x:f>
      </x:c>
      <x:c r="N293" s="73" t="str">
        <x:f>IF(OR(G293="",H293=""),"",IF(OR(G293&gt;'Configuración'!$B$15,H293&gt;'Configuración'!$B$16),"Hipertensión grave",IF(OR(G293&lt;'Configuración'!$B$17,H293&lt;'Configuración'!$B$18),"Lectura baja",IF(OR(G293&gt;='Configuración'!$B$13,H293&gt;='Configuración'!$B$14),"Hipertensión etapa 2",IF(OR(G293&gt;='Configuración'!$B$11,H293&gt;='Configuración'!$B$12),"Hipertensión etapa 1",IF(AND(G293&gt;='Configuración'!$B$9,G293&lt;='Configuración'!$B$10,H293&lt;='Configuración'!$B$8),"Elevada","Normal"))))))</x:f>
      </x:c>
      <x:c r="O293" s="73" t="str">
        <x:f>IF(N293="","",IF(N293="Hipertensión grave",IF(J293="Sí","Llama al número local de emergencias","Repite tras 1 min y contacta con un profesional"),IF(N293="Lectura baja",IF(J293="Sí","Contacta con un profesional","Registra síntomas y consulta si persiste"),"Registra y revisa la tendencia")))</x:f>
      </x:c>
      <x:c r="P293" s="66" t="str">
        <x:f>IF(OR(A293="",B293=""),"",A293+B293)</x:f>
      </x:c>
    </x:row>
    <x:row r="294" ht="30" customHeight="1">
      <x:c r="A294" s="54"/>
      <x:c r="B294" s="57"/>
      <x:c r="C294" s="49"/>
      <x:c r="D294" s="49"/>
      <x:c r="E294" s="49"/>
      <x:c r="F294" s="49"/>
      <x:c r="G294" s="61"/>
      <x:c r="H294" s="61"/>
      <x:c r="I294" s="61"/>
      <x:c r="J294" s="71"/>
      <x:c r="K294" s="71"/>
      <x:c r="L294" s="72" t="str">
        <x:f>IF(OR(G294="",H294=""),"",ROUND((G294+2*H294)/3,0))</x:f>
      </x:c>
      <x:c r="M294" s="72" t="str">
        <x:f>IF(OR(G294="",H294=""),"",G294-H294)</x:f>
      </x:c>
      <x:c r="N294" s="73" t="str">
        <x:f>IF(OR(G294="",H294=""),"",IF(OR(G294&gt;'Configuración'!$B$15,H294&gt;'Configuración'!$B$16),"Hipertensión grave",IF(OR(G294&lt;'Configuración'!$B$17,H294&lt;'Configuración'!$B$18),"Lectura baja",IF(OR(G294&gt;='Configuración'!$B$13,H294&gt;='Configuración'!$B$14),"Hipertensión etapa 2",IF(OR(G294&gt;='Configuración'!$B$11,H294&gt;='Configuración'!$B$12),"Hipertensión etapa 1",IF(AND(G294&gt;='Configuración'!$B$9,G294&lt;='Configuración'!$B$10,H294&lt;='Configuración'!$B$8),"Elevada","Normal"))))))</x:f>
      </x:c>
      <x:c r="O294" s="73" t="str">
        <x:f>IF(N294="","",IF(N294="Hipertensión grave",IF(J294="Sí","Llama al número local de emergencias","Repite tras 1 min y contacta con un profesional"),IF(N294="Lectura baja",IF(J294="Sí","Contacta con un profesional","Registra síntomas y consulta si persiste"),"Registra y revisa la tendencia")))</x:f>
      </x:c>
      <x:c r="P294" s="66" t="str">
        <x:f>IF(OR(A294="",B294=""),"",A294+B294)</x:f>
      </x:c>
    </x:row>
    <x:row r="295" ht="30" customHeight="1">
      <x:c r="A295" s="54"/>
      <x:c r="B295" s="57"/>
      <x:c r="C295" s="49"/>
      <x:c r="D295" s="49"/>
      <x:c r="E295" s="49"/>
      <x:c r="F295" s="49"/>
      <x:c r="G295" s="61"/>
      <x:c r="H295" s="61"/>
      <x:c r="I295" s="61"/>
      <x:c r="J295" s="71"/>
      <x:c r="K295" s="71"/>
      <x:c r="L295" s="72" t="str">
        <x:f>IF(OR(G295="",H295=""),"",ROUND((G295+2*H295)/3,0))</x:f>
      </x:c>
      <x:c r="M295" s="72" t="str">
        <x:f>IF(OR(G295="",H295=""),"",G295-H295)</x:f>
      </x:c>
      <x:c r="N295" s="73" t="str">
        <x:f>IF(OR(G295="",H295=""),"",IF(OR(G295&gt;'Configuración'!$B$15,H295&gt;'Configuración'!$B$16),"Hipertensión grave",IF(OR(G295&lt;'Configuración'!$B$17,H295&lt;'Configuración'!$B$18),"Lectura baja",IF(OR(G295&gt;='Configuración'!$B$13,H295&gt;='Configuración'!$B$14),"Hipertensión etapa 2",IF(OR(G295&gt;='Configuración'!$B$11,H295&gt;='Configuración'!$B$12),"Hipertensión etapa 1",IF(AND(G295&gt;='Configuración'!$B$9,G295&lt;='Configuración'!$B$10,H295&lt;='Configuración'!$B$8),"Elevada","Normal"))))))</x:f>
      </x:c>
      <x:c r="O295" s="73" t="str">
        <x:f>IF(N295="","",IF(N295="Hipertensión grave",IF(J295="Sí","Llama al número local de emergencias","Repite tras 1 min y contacta con un profesional"),IF(N295="Lectura baja",IF(J295="Sí","Contacta con un profesional","Registra síntomas y consulta si persiste"),"Registra y revisa la tendencia")))</x:f>
      </x:c>
      <x:c r="P295" s="66" t="str">
        <x:f>IF(OR(A295="",B295=""),"",A295+B295)</x:f>
      </x:c>
    </x:row>
    <x:row r="296" ht="30" customHeight="1">
      <x:c r="A296" s="54"/>
      <x:c r="B296" s="57"/>
      <x:c r="C296" s="49"/>
      <x:c r="D296" s="49"/>
      <x:c r="E296" s="49"/>
      <x:c r="F296" s="49"/>
      <x:c r="G296" s="61"/>
      <x:c r="H296" s="61"/>
      <x:c r="I296" s="61"/>
      <x:c r="J296" s="71"/>
      <x:c r="K296" s="71"/>
      <x:c r="L296" s="72" t="str">
        <x:f>IF(OR(G296="",H296=""),"",ROUND((G296+2*H296)/3,0))</x:f>
      </x:c>
      <x:c r="M296" s="72" t="str">
        <x:f>IF(OR(G296="",H296=""),"",G296-H296)</x:f>
      </x:c>
      <x:c r="N296" s="73" t="str">
        <x:f>IF(OR(G296="",H296=""),"",IF(OR(G296&gt;'Configuración'!$B$15,H296&gt;'Configuración'!$B$16),"Hipertensión grave",IF(OR(G296&lt;'Configuración'!$B$17,H296&lt;'Configuración'!$B$18),"Lectura baja",IF(OR(G296&gt;='Configuración'!$B$13,H296&gt;='Configuración'!$B$14),"Hipertensión etapa 2",IF(OR(G296&gt;='Configuración'!$B$11,H296&gt;='Configuración'!$B$12),"Hipertensión etapa 1",IF(AND(G296&gt;='Configuración'!$B$9,G296&lt;='Configuración'!$B$10,H296&lt;='Configuración'!$B$8),"Elevada","Normal"))))))</x:f>
      </x:c>
      <x:c r="O296" s="73" t="str">
        <x:f>IF(N296="","",IF(N296="Hipertensión grave",IF(J296="Sí","Llama al número local de emergencias","Repite tras 1 min y contacta con un profesional"),IF(N296="Lectura baja",IF(J296="Sí","Contacta con un profesional","Registra síntomas y consulta si persiste"),"Registra y revisa la tendencia")))</x:f>
      </x:c>
      <x:c r="P296" s="66" t="str">
        <x:f>IF(OR(A296="",B296=""),"",A296+B296)</x:f>
      </x:c>
    </x:row>
    <x:row r="297" ht="30" customHeight="1">
      <x:c r="A297" s="54"/>
      <x:c r="B297" s="57"/>
      <x:c r="C297" s="49"/>
      <x:c r="D297" s="49"/>
      <x:c r="E297" s="49"/>
      <x:c r="F297" s="49"/>
      <x:c r="G297" s="61"/>
      <x:c r="H297" s="61"/>
      <x:c r="I297" s="61"/>
      <x:c r="J297" s="71"/>
      <x:c r="K297" s="71"/>
      <x:c r="L297" s="72" t="str">
        <x:f>IF(OR(G297="",H297=""),"",ROUND((G297+2*H297)/3,0))</x:f>
      </x:c>
      <x:c r="M297" s="72" t="str">
        <x:f>IF(OR(G297="",H297=""),"",G297-H297)</x:f>
      </x:c>
      <x:c r="N297" s="73" t="str">
        <x:f>IF(OR(G297="",H297=""),"",IF(OR(G297&gt;'Configuración'!$B$15,H297&gt;'Configuración'!$B$16),"Hipertensión grave",IF(OR(G297&lt;'Configuración'!$B$17,H297&lt;'Configuración'!$B$18),"Lectura baja",IF(OR(G297&gt;='Configuración'!$B$13,H297&gt;='Configuración'!$B$14),"Hipertensión etapa 2",IF(OR(G297&gt;='Configuración'!$B$11,H297&gt;='Configuración'!$B$12),"Hipertensión etapa 1",IF(AND(G297&gt;='Configuración'!$B$9,G297&lt;='Configuración'!$B$10,H297&lt;='Configuración'!$B$8),"Elevada","Normal"))))))</x:f>
      </x:c>
      <x:c r="O297" s="73" t="str">
        <x:f>IF(N297="","",IF(N297="Hipertensión grave",IF(J297="Sí","Llama al número local de emergencias","Repite tras 1 min y contacta con un profesional"),IF(N297="Lectura baja",IF(J297="Sí","Contacta con un profesional","Registra síntomas y consulta si persiste"),"Registra y revisa la tendencia")))</x:f>
      </x:c>
      <x:c r="P297" s="66" t="str">
        <x:f>IF(OR(A297="",B297=""),"",A297+B297)</x:f>
      </x:c>
    </x:row>
    <x:row r="298" ht="30" customHeight="1">
      <x:c r="A298" s="54"/>
      <x:c r="B298" s="57"/>
      <x:c r="C298" s="49"/>
      <x:c r="D298" s="49"/>
      <x:c r="E298" s="49"/>
      <x:c r="F298" s="49"/>
      <x:c r="G298" s="61"/>
      <x:c r="H298" s="61"/>
      <x:c r="I298" s="61"/>
      <x:c r="J298" s="71"/>
      <x:c r="K298" s="71"/>
      <x:c r="L298" s="72" t="str">
        <x:f>IF(OR(G298="",H298=""),"",ROUND((G298+2*H298)/3,0))</x:f>
      </x:c>
      <x:c r="M298" s="72" t="str">
        <x:f>IF(OR(G298="",H298=""),"",G298-H298)</x:f>
      </x:c>
      <x:c r="N298" s="73" t="str">
        <x:f>IF(OR(G298="",H298=""),"",IF(OR(G298&gt;'Configuración'!$B$15,H298&gt;'Configuración'!$B$16),"Hipertensión grave",IF(OR(G298&lt;'Configuración'!$B$17,H298&lt;'Configuración'!$B$18),"Lectura baja",IF(OR(G298&gt;='Configuración'!$B$13,H298&gt;='Configuración'!$B$14),"Hipertensión etapa 2",IF(OR(G298&gt;='Configuración'!$B$11,H298&gt;='Configuración'!$B$12),"Hipertensión etapa 1",IF(AND(G298&gt;='Configuración'!$B$9,G298&lt;='Configuración'!$B$10,H298&lt;='Configuración'!$B$8),"Elevada","Normal"))))))</x:f>
      </x:c>
      <x:c r="O298" s="73" t="str">
        <x:f>IF(N298="","",IF(N298="Hipertensión grave",IF(J298="Sí","Llama al número local de emergencias","Repite tras 1 min y contacta con un profesional"),IF(N298="Lectura baja",IF(J298="Sí","Contacta con un profesional","Registra síntomas y consulta si persiste"),"Registra y revisa la tendencia")))</x:f>
      </x:c>
      <x:c r="P298" s="66" t="str">
        <x:f>IF(OR(A298="",B298=""),"",A298+B298)</x:f>
      </x:c>
    </x:row>
    <x:row r="299" ht="30" customHeight="1">
      <x:c r="A299" s="54"/>
      <x:c r="B299" s="57"/>
      <x:c r="C299" s="49"/>
      <x:c r="D299" s="49"/>
      <x:c r="E299" s="49"/>
      <x:c r="F299" s="49"/>
      <x:c r="G299" s="61"/>
      <x:c r="H299" s="61"/>
      <x:c r="I299" s="61"/>
      <x:c r="J299" s="71"/>
      <x:c r="K299" s="71"/>
      <x:c r="L299" s="72" t="str">
        <x:f>IF(OR(G299="",H299=""),"",ROUND((G299+2*H299)/3,0))</x:f>
      </x:c>
      <x:c r="M299" s="72" t="str">
        <x:f>IF(OR(G299="",H299=""),"",G299-H299)</x:f>
      </x:c>
      <x:c r="N299" s="73" t="str">
        <x:f>IF(OR(G299="",H299=""),"",IF(OR(G299&gt;'Configuración'!$B$15,H299&gt;'Configuración'!$B$16),"Hipertensión grave",IF(OR(G299&lt;'Configuración'!$B$17,H299&lt;'Configuración'!$B$18),"Lectura baja",IF(OR(G299&gt;='Configuración'!$B$13,H299&gt;='Configuración'!$B$14),"Hipertensión etapa 2",IF(OR(G299&gt;='Configuración'!$B$11,H299&gt;='Configuración'!$B$12),"Hipertensión etapa 1",IF(AND(G299&gt;='Configuración'!$B$9,G299&lt;='Configuración'!$B$10,H299&lt;='Configuración'!$B$8),"Elevada","Normal"))))))</x:f>
      </x:c>
      <x:c r="O299" s="73" t="str">
        <x:f>IF(N299="","",IF(N299="Hipertensión grave",IF(J299="Sí","Llama al número local de emergencias","Repite tras 1 min y contacta con un profesional"),IF(N299="Lectura baja",IF(J299="Sí","Contacta con un profesional","Registra síntomas y consulta si persiste"),"Registra y revisa la tendencia")))</x:f>
      </x:c>
      <x:c r="P299" s="66" t="str">
        <x:f>IF(OR(A299="",B299=""),"",A299+B299)</x:f>
      </x:c>
    </x:row>
    <x:row r="300" ht="30" customHeight="1">
      <x:c r="A300" s="54"/>
      <x:c r="B300" s="57"/>
      <x:c r="C300" s="49"/>
      <x:c r="D300" s="49"/>
      <x:c r="E300" s="49"/>
      <x:c r="F300" s="49"/>
      <x:c r="G300" s="61"/>
      <x:c r="H300" s="61"/>
      <x:c r="I300" s="61"/>
      <x:c r="J300" s="71"/>
      <x:c r="K300" s="71"/>
      <x:c r="L300" s="72" t="str">
        <x:f>IF(OR(G300="",H300=""),"",ROUND((G300+2*H300)/3,0))</x:f>
      </x:c>
      <x:c r="M300" s="72" t="str">
        <x:f>IF(OR(G300="",H300=""),"",G300-H300)</x:f>
      </x:c>
      <x:c r="N300" s="73" t="str">
        <x:f>IF(OR(G300="",H300=""),"",IF(OR(G300&gt;'Configuración'!$B$15,H300&gt;'Configuración'!$B$16),"Hipertensión grave",IF(OR(G300&lt;'Configuración'!$B$17,H300&lt;'Configuración'!$B$18),"Lectura baja",IF(OR(G300&gt;='Configuración'!$B$13,H300&gt;='Configuración'!$B$14),"Hipertensión etapa 2",IF(OR(G300&gt;='Configuración'!$B$11,H300&gt;='Configuración'!$B$12),"Hipertensión etapa 1",IF(AND(G300&gt;='Configuración'!$B$9,G300&lt;='Configuración'!$B$10,H300&lt;='Configuración'!$B$8),"Elevada","Normal"))))))</x:f>
      </x:c>
      <x:c r="O300" s="73" t="str">
        <x:f>IF(N300="","",IF(N300="Hipertensión grave",IF(J300="Sí","Llama al número local de emergencias","Repite tras 1 min y contacta con un profesional"),IF(N300="Lectura baja",IF(J300="Sí","Contacta con un profesional","Registra síntomas y consulta si persiste"),"Registra y revisa la tendencia")))</x:f>
      </x:c>
      <x:c r="P300" s="66" t="str">
        <x:f>IF(OR(A300="",B300=""),"",A300+B300)</x:f>
      </x:c>
    </x:row>
    <x:row r="301" ht="30" customHeight="1">
      <x:c r="A301" s="54"/>
      <x:c r="B301" s="57"/>
      <x:c r="C301" s="49"/>
      <x:c r="D301" s="49"/>
      <x:c r="E301" s="49"/>
      <x:c r="F301" s="49"/>
      <x:c r="G301" s="61"/>
      <x:c r="H301" s="61"/>
      <x:c r="I301" s="61"/>
      <x:c r="J301" s="71"/>
      <x:c r="K301" s="71"/>
      <x:c r="L301" s="72" t="str">
        <x:f>IF(OR(G301="",H301=""),"",ROUND((G301+2*H301)/3,0))</x:f>
      </x:c>
      <x:c r="M301" s="72" t="str">
        <x:f>IF(OR(G301="",H301=""),"",G301-H301)</x:f>
      </x:c>
      <x:c r="N301" s="73" t="str">
        <x:f>IF(OR(G301="",H301=""),"",IF(OR(G301&gt;'Configuración'!$B$15,H301&gt;'Configuración'!$B$16),"Hipertensión grave",IF(OR(G301&lt;'Configuración'!$B$17,H301&lt;'Configuración'!$B$18),"Lectura baja",IF(OR(G301&gt;='Configuración'!$B$13,H301&gt;='Configuración'!$B$14),"Hipertensión etapa 2",IF(OR(G301&gt;='Configuración'!$B$11,H301&gt;='Configuración'!$B$12),"Hipertensión etapa 1",IF(AND(G301&gt;='Configuración'!$B$9,G301&lt;='Configuración'!$B$10,H301&lt;='Configuración'!$B$8),"Elevada","Normal"))))))</x:f>
      </x:c>
      <x:c r="O301" s="73" t="str">
        <x:f>IF(N301="","",IF(N301="Hipertensión grave",IF(J301="Sí","Llama al número local de emergencias","Repite tras 1 min y contacta con un profesional"),IF(N301="Lectura baja",IF(J301="Sí","Contacta con un profesional","Registra síntomas y consulta si persiste"),"Registra y revisa la tendencia")))</x:f>
      </x:c>
      <x:c r="P301" s="66" t="str">
        <x:f>IF(OR(A301="",B301=""),"",A301+B301)</x:f>
      </x:c>
    </x:row>
    <x:row r="302" ht="30" customHeight="1">
      <x:c r="A302" s="54"/>
      <x:c r="B302" s="57"/>
      <x:c r="C302" s="49"/>
      <x:c r="D302" s="49"/>
      <x:c r="E302" s="49"/>
      <x:c r="F302" s="49"/>
      <x:c r="G302" s="61"/>
      <x:c r="H302" s="61"/>
      <x:c r="I302" s="61"/>
      <x:c r="J302" s="71"/>
      <x:c r="K302" s="71"/>
      <x:c r="L302" s="72" t="str">
        <x:f>IF(OR(G302="",H302=""),"",ROUND((G302+2*H302)/3,0))</x:f>
      </x:c>
      <x:c r="M302" s="72" t="str">
        <x:f>IF(OR(G302="",H302=""),"",G302-H302)</x:f>
      </x:c>
      <x:c r="N302" s="73" t="str">
        <x:f>IF(OR(G302="",H302=""),"",IF(OR(G302&gt;'Configuración'!$B$15,H302&gt;'Configuración'!$B$16),"Hipertensión grave",IF(OR(G302&lt;'Configuración'!$B$17,H302&lt;'Configuración'!$B$18),"Lectura baja",IF(OR(G302&gt;='Configuración'!$B$13,H302&gt;='Configuración'!$B$14),"Hipertensión etapa 2",IF(OR(G302&gt;='Configuración'!$B$11,H302&gt;='Configuración'!$B$12),"Hipertensión etapa 1",IF(AND(G302&gt;='Configuración'!$B$9,G302&lt;='Configuración'!$B$10,H302&lt;='Configuración'!$B$8),"Elevada","Normal"))))))</x:f>
      </x:c>
      <x:c r="O302" s="73" t="str">
        <x:f>IF(N302="","",IF(N302="Hipertensión grave",IF(J302="Sí","Llama al número local de emergencias","Repite tras 1 min y contacta con un profesional"),IF(N302="Lectura baja",IF(J302="Sí","Contacta con un profesional","Registra síntomas y consulta si persiste"),"Registra y revisa la tendencia")))</x:f>
      </x:c>
      <x:c r="P302" s="66" t="str">
        <x:f>IF(OR(A302="",B302=""),"",A302+B302)</x:f>
      </x:c>
    </x:row>
    <x:row r="303" ht="30" customHeight="1">
      <x:c r="A303" s="54"/>
      <x:c r="B303" s="57"/>
      <x:c r="C303" s="49"/>
      <x:c r="D303" s="49"/>
      <x:c r="E303" s="49"/>
      <x:c r="F303" s="49"/>
      <x:c r="G303" s="61"/>
      <x:c r="H303" s="61"/>
      <x:c r="I303" s="61"/>
      <x:c r="J303" s="71"/>
      <x:c r="K303" s="71"/>
      <x:c r="L303" s="72" t="str">
        <x:f>IF(OR(G303="",H303=""),"",ROUND((G303+2*H303)/3,0))</x:f>
      </x:c>
      <x:c r="M303" s="72" t="str">
        <x:f>IF(OR(G303="",H303=""),"",G303-H303)</x:f>
      </x:c>
      <x:c r="N303" s="73" t="str">
        <x:f>IF(OR(G303="",H303=""),"",IF(OR(G303&gt;'Configuración'!$B$15,H303&gt;'Configuración'!$B$16),"Hipertensión grave",IF(OR(G303&lt;'Configuración'!$B$17,H303&lt;'Configuración'!$B$18),"Lectura baja",IF(OR(G303&gt;='Configuración'!$B$13,H303&gt;='Configuración'!$B$14),"Hipertensión etapa 2",IF(OR(G303&gt;='Configuración'!$B$11,H303&gt;='Configuración'!$B$12),"Hipertensión etapa 1",IF(AND(G303&gt;='Configuración'!$B$9,G303&lt;='Configuración'!$B$10,H303&lt;='Configuración'!$B$8),"Elevada","Normal"))))))</x:f>
      </x:c>
      <x:c r="O303" s="73" t="str">
        <x:f>IF(N303="","",IF(N303="Hipertensión grave",IF(J303="Sí","Llama al número local de emergencias","Repite tras 1 min y contacta con un profesional"),IF(N303="Lectura baja",IF(J303="Sí","Contacta con un profesional","Registra síntomas y consulta si persiste"),"Registra y revisa la tendencia")))</x:f>
      </x:c>
      <x:c r="P303" s="66" t="str">
        <x:f>IF(OR(A303="",B303=""),"",A303+B303)</x:f>
      </x:c>
    </x:row>
    <x:row r="304" ht="30" customHeight="1">
      <x:c r="A304" s="54"/>
      <x:c r="B304" s="57"/>
      <x:c r="C304" s="49"/>
      <x:c r="D304" s="49"/>
      <x:c r="E304" s="49"/>
      <x:c r="F304" s="49"/>
      <x:c r="G304" s="61"/>
      <x:c r="H304" s="61"/>
      <x:c r="I304" s="61"/>
      <x:c r="J304" s="71"/>
      <x:c r="K304" s="71"/>
      <x:c r="L304" s="72" t="str">
        <x:f>IF(OR(G304="",H304=""),"",ROUND((G304+2*H304)/3,0))</x:f>
      </x:c>
      <x:c r="M304" s="72" t="str">
        <x:f>IF(OR(G304="",H304=""),"",G304-H304)</x:f>
      </x:c>
      <x:c r="N304" s="73" t="str">
        <x:f>IF(OR(G304="",H304=""),"",IF(OR(G304&gt;'Configuración'!$B$15,H304&gt;'Configuración'!$B$16),"Hipertensión grave",IF(OR(G304&lt;'Configuración'!$B$17,H304&lt;'Configuración'!$B$18),"Lectura baja",IF(OR(G304&gt;='Configuración'!$B$13,H304&gt;='Configuración'!$B$14),"Hipertensión etapa 2",IF(OR(G304&gt;='Configuración'!$B$11,H304&gt;='Configuración'!$B$12),"Hipertensión etapa 1",IF(AND(G304&gt;='Configuración'!$B$9,G304&lt;='Configuración'!$B$10,H304&lt;='Configuración'!$B$8),"Elevada","Normal"))))))</x:f>
      </x:c>
      <x:c r="O304" s="73" t="str">
        <x:f>IF(N304="","",IF(N304="Hipertensión grave",IF(J304="Sí","Llama al número local de emergencias","Repite tras 1 min y contacta con un profesional"),IF(N304="Lectura baja",IF(J304="Sí","Contacta con un profesional","Registra síntomas y consulta si persiste"),"Registra y revisa la tendencia")))</x:f>
      </x:c>
      <x:c r="P304" s="66" t="str">
        <x:f>IF(OR(A304="",B304=""),"",A304+B304)</x:f>
      </x:c>
    </x:row>
    <x:row r="305" ht="30" customHeight="1">
      <x:c r="A305" s="54"/>
      <x:c r="B305" s="57"/>
      <x:c r="C305" s="49"/>
      <x:c r="D305" s="49"/>
      <x:c r="E305" s="49"/>
      <x:c r="F305" s="49"/>
      <x:c r="G305" s="61"/>
      <x:c r="H305" s="61"/>
      <x:c r="I305" s="61"/>
      <x:c r="J305" s="71"/>
      <x:c r="K305" s="71"/>
      <x:c r="L305" s="72" t="str">
        <x:f>IF(OR(G305="",H305=""),"",ROUND((G305+2*H305)/3,0))</x:f>
      </x:c>
      <x:c r="M305" s="72" t="str">
        <x:f>IF(OR(G305="",H305=""),"",G305-H305)</x:f>
      </x:c>
      <x:c r="N305" s="73" t="str">
        <x:f>IF(OR(G305="",H305=""),"",IF(OR(G305&gt;'Configuración'!$B$15,H305&gt;'Configuración'!$B$16),"Hipertensión grave",IF(OR(G305&lt;'Configuración'!$B$17,H305&lt;'Configuración'!$B$18),"Lectura baja",IF(OR(G305&gt;='Configuración'!$B$13,H305&gt;='Configuración'!$B$14),"Hipertensión etapa 2",IF(OR(G305&gt;='Configuración'!$B$11,H305&gt;='Configuración'!$B$12),"Hipertensión etapa 1",IF(AND(G305&gt;='Configuración'!$B$9,G305&lt;='Configuración'!$B$10,H305&lt;='Configuración'!$B$8),"Elevada","Normal"))))))</x:f>
      </x:c>
      <x:c r="O305" s="73" t="str">
        <x:f>IF(N305="","",IF(N305="Hipertensión grave",IF(J305="Sí","Llama al número local de emergencias","Repite tras 1 min y contacta con un profesional"),IF(N305="Lectura baja",IF(J305="Sí","Contacta con un profesional","Registra síntomas y consulta si persiste"),"Registra y revisa la tendencia")))</x:f>
      </x:c>
      <x:c r="P305" s="66" t="str">
        <x:f>IF(OR(A305="",B305=""),"",A305+B305)</x:f>
      </x:c>
    </x:row>
    <x:row r="306" ht="30" customHeight="1">
      <x:c r="A306" s="54"/>
      <x:c r="B306" s="57"/>
      <x:c r="C306" s="49"/>
      <x:c r="D306" s="49"/>
      <x:c r="E306" s="49"/>
      <x:c r="F306" s="49"/>
      <x:c r="G306" s="61"/>
      <x:c r="H306" s="61"/>
      <x:c r="I306" s="61"/>
      <x:c r="J306" s="71"/>
      <x:c r="K306" s="71"/>
      <x:c r="L306" s="72" t="str">
        <x:f>IF(OR(G306="",H306=""),"",ROUND((G306+2*H306)/3,0))</x:f>
      </x:c>
      <x:c r="M306" s="72" t="str">
        <x:f>IF(OR(G306="",H306=""),"",G306-H306)</x:f>
      </x:c>
      <x:c r="N306" s="73" t="str">
        <x:f>IF(OR(G306="",H306=""),"",IF(OR(G306&gt;'Configuración'!$B$15,H306&gt;'Configuración'!$B$16),"Hipertensión grave",IF(OR(G306&lt;'Configuración'!$B$17,H306&lt;'Configuración'!$B$18),"Lectura baja",IF(OR(G306&gt;='Configuración'!$B$13,H306&gt;='Configuración'!$B$14),"Hipertensión etapa 2",IF(OR(G306&gt;='Configuración'!$B$11,H306&gt;='Configuración'!$B$12),"Hipertensión etapa 1",IF(AND(G306&gt;='Configuración'!$B$9,G306&lt;='Configuración'!$B$10,H306&lt;='Configuración'!$B$8),"Elevada","Normal"))))))</x:f>
      </x:c>
      <x:c r="O306" s="73" t="str">
        <x:f>IF(N306="","",IF(N306="Hipertensión grave",IF(J306="Sí","Llama al número local de emergencias","Repite tras 1 min y contacta con un profesional"),IF(N306="Lectura baja",IF(J306="Sí","Contacta con un profesional","Registra síntomas y consulta si persiste"),"Registra y revisa la tendencia")))</x:f>
      </x:c>
      <x:c r="P306" s="66" t="str">
        <x:f>IF(OR(A306="",B306=""),"",A306+B306)</x:f>
      </x:c>
    </x:row>
    <x:row r="307" ht="30" customHeight="1">
      <x:c r="A307" s="54"/>
      <x:c r="B307" s="57"/>
      <x:c r="C307" s="49"/>
      <x:c r="D307" s="49"/>
      <x:c r="E307" s="49"/>
      <x:c r="F307" s="49"/>
      <x:c r="G307" s="61"/>
      <x:c r="H307" s="61"/>
      <x:c r="I307" s="61"/>
      <x:c r="J307" s="71"/>
      <x:c r="K307" s="71"/>
      <x:c r="L307" s="72" t="str">
        <x:f>IF(OR(G307="",H307=""),"",ROUND((G307+2*H307)/3,0))</x:f>
      </x:c>
      <x:c r="M307" s="72" t="str">
        <x:f>IF(OR(G307="",H307=""),"",G307-H307)</x:f>
      </x:c>
      <x:c r="N307" s="73" t="str">
        <x:f>IF(OR(G307="",H307=""),"",IF(OR(G307&gt;'Configuración'!$B$15,H307&gt;'Configuración'!$B$16),"Hipertensión grave",IF(OR(G307&lt;'Configuración'!$B$17,H307&lt;'Configuración'!$B$18),"Lectura baja",IF(OR(G307&gt;='Configuración'!$B$13,H307&gt;='Configuración'!$B$14),"Hipertensión etapa 2",IF(OR(G307&gt;='Configuración'!$B$11,H307&gt;='Configuración'!$B$12),"Hipertensión etapa 1",IF(AND(G307&gt;='Configuración'!$B$9,G307&lt;='Configuración'!$B$10,H307&lt;='Configuración'!$B$8),"Elevada","Normal"))))))</x:f>
      </x:c>
      <x:c r="O307" s="73" t="str">
        <x:f>IF(N307="","",IF(N307="Hipertensión grave",IF(J307="Sí","Llama al número local de emergencias","Repite tras 1 min y contacta con un profesional"),IF(N307="Lectura baja",IF(J307="Sí","Contacta con un profesional","Registra síntomas y consulta si persiste"),"Registra y revisa la tendencia")))</x:f>
      </x:c>
      <x:c r="P307" s="66" t="str">
        <x:f>IF(OR(A307="",B307=""),"",A307+B307)</x:f>
      </x:c>
    </x:row>
    <x:row r="308" ht="30" customHeight="1">
      <x:c r="A308" s="54"/>
      <x:c r="B308" s="57"/>
      <x:c r="C308" s="49"/>
      <x:c r="D308" s="49"/>
      <x:c r="E308" s="49"/>
      <x:c r="F308" s="49"/>
      <x:c r="G308" s="61"/>
      <x:c r="H308" s="61"/>
      <x:c r="I308" s="61"/>
      <x:c r="J308" s="71"/>
      <x:c r="K308" s="71"/>
      <x:c r="L308" s="72" t="str">
        <x:f>IF(OR(G308="",H308=""),"",ROUND((G308+2*H308)/3,0))</x:f>
      </x:c>
      <x:c r="M308" s="72" t="str">
        <x:f>IF(OR(G308="",H308=""),"",G308-H308)</x:f>
      </x:c>
      <x:c r="N308" s="73" t="str">
        <x:f>IF(OR(G308="",H308=""),"",IF(OR(G308&gt;'Configuración'!$B$15,H308&gt;'Configuración'!$B$16),"Hipertensión grave",IF(OR(G308&lt;'Configuración'!$B$17,H308&lt;'Configuración'!$B$18),"Lectura baja",IF(OR(G308&gt;='Configuración'!$B$13,H308&gt;='Configuración'!$B$14),"Hipertensión etapa 2",IF(OR(G308&gt;='Configuración'!$B$11,H308&gt;='Configuración'!$B$12),"Hipertensión etapa 1",IF(AND(G308&gt;='Configuración'!$B$9,G308&lt;='Configuración'!$B$10,H308&lt;='Configuración'!$B$8),"Elevada","Normal"))))))</x:f>
      </x:c>
      <x:c r="O308" s="73" t="str">
        <x:f>IF(N308="","",IF(N308="Hipertensión grave",IF(J308="Sí","Llama al número local de emergencias","Repite tras 1 min y contacta con un profesional"),IF(N308="Lectura baja",IF(J308="Sí","Contacta con un profesional","Registra síntomas y consulta si persiste"),"Registra y revisa la tendencia")))</x:f>
      </x:c>
      <x:c r="P308" s="66" t="str">
        <x:f>IF(OR(A308="",B308=""),"",A308+B308)</x:f>
      </x:c>
    </x:row>
    <x:row r="309" ht="30" customHeight="1">
      <x:c r="A309" s="54"/>
      <x:c r="B309" s="57"/>
      <x:c r="C309" s="49"/>
      <x:c r="D309" s="49"/>
      <x:c r="E309" s="49"/>
      <x:c r="F309" s="49"/>
      <x:c r="G309" s="61"/>
      <x:c r="H309" s="61"/>
      <x:c r="I309" s="61"/>
      <x:c r="J309" s="71"/>
      <x:c r="K309" s="71"/>
      <x:c r="L309" s="72" t="str">
        <x:f>IF(OR(G309="",H309=""),"",ROUND((G309+2*H309)/3,0))</x:f>
      </x:c>
      <x:c r="M309" s="72" t="str">
        <x:f>IF(OR(G309="",H309=""),"",G309-H309)</x:f>
      </x:c>
      <x:c r="N309" s="73" t="str">
        <x:f>IF(OR(G309="",H309=""),"",IF(OR(G309&gt;'Configuración'!$B$15,H309&gt;'Configuración'!$B$16),"Hipertensión grave",IF(OR(G309&lt;'Configuración'!$B$17,H309&lt;'Configuración'!$B$18),"Lectura baja",IF(OR(G309&gt;='Configuración'!$B$13,H309&gt;='Configuración'!$B$14),"Hipertensión etapa 2",IF(OR(G309&gt;='Configuración'!$B$11,H309&gt;='Configuración'!$B$12),"Hipertensión etapa 1",IF(AND(G309&gt;='Configuración'!$B$9,G309&lt;='Configuración'!$B$10,H309&lt;='Configuración'!$B$8),"Elevada","Normal"))))))</x:f>
      </x:c>
      <x:c r="O309" s="73" t="str">
        <x:f>IF(N309="","",IF(N309="Hipertensión grave",IF(J309="Sí","Llama al número local de emergencias","Repite tras 1 min y contacta con un profesional"),IF(N309="Lectura baja",IF(J309="Sí","Contacta con un profesional","Registra síntomas y consulta si persiste"),"Registra y revisa la tendencia")))</x:f>
      </x:c>
      <x:c r="P309" s="66" t="str">
        <x:f>IF(OR(A309="",B309=""),"",A309+B309)</x:f>
      </x:c>
    </x:row>
    <x:row r="310" ht="30" customHeight="1">
      <x:c r="A310" s="54"/>
      <x:c r="B310" s="57"/>
      <x:c r="C310" s="49"/>
      <x:c r="D310" s="49"/>
      <x:c r="E310" s="49"/>
      <x:c r="F310" s="49"/>
      <x:c r="G310" s="61"/>
      <x:c r="H310" s="61"/>
      <x:c r="I310" s="61"/>
      <x:c r="J310" s="71"/>
      <x:c r="K310" s="71"/>
      <x:c r="L310" s="72" t="str">
        <x:f>IF(OR(G310="",H310=""),"",ROUND((G310+2*H310)/3,0))</x:f>
      </x:c>
      <x:c r="M310" s="72" t="str">
        <x:f>IF(OR(G310="",H310=""),"",G310-H310)</x:f>
      </x:c>
      <x:c r="N310" s="73" t="str">
        <x:f>IF(OR(G310="",H310=""),"",IF(OR(G310&gt;'Configuración'!$B$15,H310&gt;'Configuración'!$B$16),"Hipertensión grave",IF(OR(G310&lt;'Configuración'!$B$17,H310&lt;'Configuración'!$B$18),"Lectura baja",IF(OR(G310&gt;='Configuración'!$B$13,H310&gt;='Configuración'!$B$14),"Hipertensión etapa 2",IF(OR(G310&gt;='Configuración'!$B$11,H310&gt;='Configuración'!$B$12),"Hipertensión etapa 1",IF(AND(G310&gt;='Configuración'!$B$9,G310&lt;='Configuración'!$B$10,H310&lt;='Configuración'!$B$8),"Elevada","Normal"))))))</x:f>
      </x:c>
      <x:c r="O310" s="73" t="str">
        <x:f>IF(N310="","",IF(N310="Hipertensión grave",IF(J310="Sí","Llama al número local de emergencias","Repite tras 1 min y contacta con un profesional"),IF(N310="Lectura baja",IF(J310="Sí","Contacta con un profesional","Registra síntomas y consulta si persiste"),"Registra y revisa la tendencia")))</x:f>
      </x:c>
      <x:c r="P310" s="66" t="str">
        <x:f>IF(OR(A310="",B310=""),"",A310+B310)</x:f>
      </x:c>
    </x:row>
    <x:row r="311" ht="30" customHeight="1">
      <x:c r="A311" s="54"/>
      <x:c r="B311" s="57"/>
      <x:c r="C311" s="49"/>
      <x:c r="D311" s="49"/>
      <x:c r="E311" s="49"/>
      <x:c r="F311" s="49"/>
      <x:c r="G311" s="61"/>
      <x:c r="H311" s="61"/>
      <x:c r="I311" s="61"/>
      <x:c r="J311" s="71"/>
      <x:c r="K311" s="71"/>
      <x:c r="L311" s="72" t="str">
        <x:f>IF(OR(G311="",H311=""),"",ROUND((G311+2*H311)/3,0))</x:f>
      </x:c>
      <x:c r="M311" s="72" t="str">
        <x:f>IF(OR(G311="",H311=""),"",G311-H311)</x:f>
      </x:c>
      <x:c r="N311" s="73" t="str">
        <x:f>IF(OR(G311="",H311=""),"",IF(OR(G311&gt;'Configuración'!$B$15,H311&gt;'Configuración'!$B$16),"Hipertensión grave",IF(OR(G311&lt;'Configuración'!$B$17,H311&lt;'Configuración'!$B$18),"Lectura baja",IF(OR(G311&gt;='Configuración'!$B$13,H311&gt;='Configuración'!$B$14),"Hipertensión etapa 2",IF(OR(G311&gt;='Configuración'!$B$11,H311&gt;='Configuración'!$B$12),"Hipertensión etapa 1",IF(AND(G311&gt;='Configuración'!$B$9,G311&lt;='Configuración'!$B$10,H311&lt;='Configuración'!$B$8),"Elevada","Normal"))))))</x:f>
      </x:c>
      <x:c r="O311" s="73" t="str">
        <x:f>IF(N311="","",IF(N311="Hipertensión grave",IF(J311="Sí","Llama al número local de emergencias","Repite tras 1 min y contacta con un profesional"),IF(N311="Lectura baja",IF(J311="Sí","Contacta con un profesional","Registra síntomas y consulta si persiste"),"Registra y revisa la tendencia")))</x:f>
      </x:c>
      <x:c r="P311" s="66" t="str">
        <x:f>IF(OR(A311="",B311=""),"",A311+B311)</x:f>
      </x:c>
    </x:row>
    <x:row r="312" ht="30" customHeight="1">
      <x:c r="A312" s="54"/>
      <x:c r="B312" s="57"/>
      <x:c r="C312" s="49"/>
      <x:c r="D312" s="49"/>
      <x:c r="E312" s="49"/>
      <x:c r="F312" s="49"/>
      <x:c r="G312" s="61"/>
      <x:c r="H312" s="61"/>
      <x:c r="I312" s="61"/>
      <x:c r="J312" s="71"/>
      <x:c r="K312" s="71"/>
      <x:c r="L312" s="72" t="str">
        <x:f>IF(OR(G312="",H312=""),"",ROUND((G312+2*H312)/3,0))</x:f>
      </x:c>
      <x:c r="M312" s="72" t="str">
        <x:f>IF(OR(G312="",H312=""),"",G312-H312)</x:f>
      </x:c>
      <x:c r="N312" s="73" t="str">
        <x:f>IF(OR(G312="",H312=""),"",IF(OR(G312&gt;'Configuración'!$B$15,H312&gt;'Configuración'!$B$16),"Hipertensión grave",IF(OR(G312&lt;'Configuración'!$B$17,H312&lt;'Configuración'!$B$18),"Lectura baja",IF(OR(G312&gt;='Configuración'!$B$13,H312&gt;='Configuración'!$B$14),"Hipertensión etapa 2",IF(OR(G312&gt;='Configuración'!$B$11,H312&gt;='Configuración'!$B$12),"Hipertensión etapa 1",IF(AND(G312&gt;='Configuración'!$B$9,G312&lt;='Configuración'!$B$10,H312&lt;='Configuración'!$B$8),"Elevada","Normal"))))))</x:f>
      </x:c>
      <x:c r="O312" s="73" t="str">
        <x:f>IF(N312="","",IF(N312="Hipertensión grave",IF(J312="Sí","Llama al número local de emergencias","Repite tras 1 min y contacta con un profesional"),IF(N312="Lectura baja",IF(J312="Sí","Contacta con un profesional","Registra síntomas y consulta si persiste"),"Registra y revisa la tendencia")))</x:f>
      </x:c>
      <x:c r="P312" s="66" t="str">
        <x:f>IF(OR(A312="",B312=""),"",A312+B312)</x:f>
      </x:c>
    </x:row>
    <x:row r="313" ht="30" customHeight="1">
      <x:c r="A313" s="54"/>
      <x:c r="B313" s="57"/>
      <x:c r="C313" s="49"/>
      <x:c r="D313" s="49"/>
      <x:c r="E313" s="49"/>
      <x:c r="F313" s="49"/>
      <x:c r="G313" s="61"/>
      <x:c r="H313" s="61"/>
      <x:c r="I313" s="61"/>
      <x:c r="J313" s="71"/>
      <x:c r="K313" s="71"/>
      <x:c r="L313" s="72" t="str">
        <x:f>IF(OR(G313="",H313=""),"",ROUND((G313+2*H313)/3,0))</x:f>
      </x:c>
      <x:c r="M313" s="72" t="str">
        <x:f>IF(OR(G313="",H313=""),"",G313-H313)</x:f>
      </x:c>
      <x:c r="N313" s="73" t="str">
        <x:f>IF(OR(G313="",H313=""),"",IF(OR(G313&gt;'Configuración'!$B$15,H313&gt;'Configuración'!$B$16),"Hipertensión grave",IF(OR(G313&lt;'Configuración'!$B$17,H313&lt;'Configuración'!$B$18),"Lectura baja",IF(OR(G313&gt;='Configuración'!$B$13,H313&gt;='Configuración'!$B$14),"Hipertensión etapa 2",IF(OR(G313&gt;='Configuración'!$B$11,H313&gt;='Configuración'!$B$12),"Hipertensión etapa 1",IF(AND(G313&gt;='Configuración'!$B$9,G313&lt;='Configuración'!$B$10,H313&lt;='Configuración'!$B$8),"Elevada","Normal"))))))</x:f>
      </x:c>
      <x:c r="O313" s="73" t="str">
        <x:f>IF(N313="","",IF(N313="Hipertensión grave",IF(J313="Sí","Llama al número local de emergencias","Repite tras 1 min y contacta con un profesional"),IF(N313="Lectura baja",IF(J313="Sí","Contacta con un profesional","Registra síntomas y consulta si persiste"),"Registra y revisa la tendencia")))</x:f>
      </x:c>
      <x:c r="P313" s="66" t="str">
        <x:f>IF(OR(A313="",B313=""),"",A313+B313)</x:f>
      </x:c>
    </x:row>
    <x:row r="314" ht="30" customHeight="1">
      <x:c r="A314" s="54"/>
      <x:c r="B314" s="57"/>
      <x:c r="C314" s="49"/>
      <x:c r="D314" s="49"/>
      <x:c r="E314" s="49"/>
      <x:c r="F314" s="49"/>
      <x:c r="G314" s="61"/>
      <x:c r="H314" s="61"/>
      <x:c r="I314" s="61"/>
      <x:c r="J314" s="71"/>
      <x:c r="K314" s="71"/>
      <x:c r="L314" s="72" t="str">
        <x:f>IF(OR(G314="",H314=""),"",ROUND((G314+2*H314)/3,0))</x:f>
      </x:c>
      <x:c r="M314" s="72" t="str">
        <x:f>IF(OR(G314="",H314=""),"",G314-H314)</x:f>
      </x:c>
      <x:c r="N314" s="73" t="str">
        <x:f>IF(OR(G314="",H314=""),"",IF(OR(G314&gt;'Configuración'!$B$15,H314&gt;'Configuración'!$B$16),"Hipertensión grave",IF(OR(G314&lt;'Configuración'!$B$17,H314&lt;'Configuración'!$B$18),"Lectura baja",IF(OR(G314&gt;='Configuración'!$B$13,H314&gt;='Configuración'!$B$14),"Hipertensión etapa 2",IF(OR(G314&gt;='Configuración'!$B$11,H314&gt;='Configuración'!$B$12),"Hipertensión etapa 1",IF(AND(G314&gt;='Configuración'!$B$9,G314&lt;='Configuración'!$B$10,H314&lt;='Configuración'!$B$8),"Elevada","Normal"))))))</x:f>
      </x:c>
      <x:c r="O314" s="73" t="str">
        <x:f>IF(N314="","",IF(N314="Hipertensión grave",IF(J314="Sí","Llama al número local de emergencias","Repite tras 1 min y contacta con un profesional"),IF(N314="Lectura baja",IF(J314="Sí","Contacta con un profesional","Registra síntomas y consulta si persiste"),"Registra y revisa la tendencia")))</x:f>
      </x:c>
      <x:c r="P314" s="66" t="str">
        <x:f>IF(OR(A314="",B314=""),"",A314+B314)</x:f>
      </x:c>
    </x:row>
    <x:row r="315" ht="30" customHeight="1">
      <x:c r="A315" s="54"/>
      <x:c r="B315" s="57"/>
      <x:c r="C315" s="49"/>
      <x:c r="D315" s="49"/>
      <x:c r="E315" s="49"/>
      <x:c r="F315" s="49"/>
      <x:c r="G315" s="61"/>
      <x:c r="H315" s="61"/>
      <x:c r="I315" s="61"/>
      <x:c r="J315" s="71"/>
      <x:c r="K315" s="71"/>
      <x:c r="L315" s="72" t="str">
        <x:f>IF(OR(G315="",H315=""),"",ROUND((G315+2*H315)/3,0))</x:f>
      </x:c>
      <x:c r="M315" s="72" t="str">
        <x:f>IF(OR(G315="",H315=""),"",G315-H315)</x:f>
      </x:c>
      <x:c r="N315" s="73" t="str">
        <x:f>IF(OR(G315="",H315=""),"",IF(OR(G315&gt;'Configuración'!$B$15,H315&gt;'Configuración'!$B$16),"Hipertensión grave",IF(OR(G315&lt;'Configuración'!$B$17,H315&lt;'Configuración'!$B$18),"Lectura baja",IF(OR(G315&gt;='Configuración'!$B$13,H315&gt;='Configuración'!$B$14),"Hipertensión etapa 2",IF(OR(G315&gt;='Configuración'!$B$11,H315&gt;='Configuración'!$B$12),"Hipertensión etapa 1",IF(AND(G315&gt;='Configuración'!$B$9,G315&lt;='Configuración'!$B$10,H315&lt;='Configuración'!$B$8),"Elevada","Normal"))))))</x:f>
      </x:c>
      <x:c r="O315" s="73" t="str">
        <x:f>IF(N315="","",IF(N315="Hipertensión grave",IF(J315="Sí","Llama al número local de emergencias","Repite tras 1 min y contacta con un profesional"),IF(N315="Lectura baja",IF(J315="Sí","Contacta con un profesional","Registra síntomas y consulta si persiste"),"Registra y revisa la tendencia")))</x:f>
      </x:c>
      <x:c r="P315" s="66" t="str">
        <x:f>IF(OR(A315="",B315=""),"",A315+B315)</x:f>
      </x:c>
    </x:row>
    <x:row r="316" ht="30" customHeight="1">
      <x:c r="A316" s="54"/>
      <x:c r="B316" s="57"/>
      <x:c r="C316" s="49"/>
      <x:c r="D316" s="49"/>
      <x:c r="E316" s="49"/>
      <x:c r="F316" s="49"/>
      <x:c r="G316" s="61"/>
      <x:c r="H316" s="61"/>
      <x:c r="I316" s="61"/>
      <x:c r="J316" s="71"/>
      <x:c r="K316" s="71"/>
      <x:c r="L316" s="72" t="str">
        <x:f>IF(OR(G316="",H316=""),"",ROUND((G316+2*H316)/3,0))</x:f>
      </x:c>
      <x:c r="M316" s="72" t="str">
        <x:f>IF(OR(G316="",H316=""),"",G316-H316)</x:f>
      </x:c>
      <x:c r="N316" s="73" t="str">
        <x:f>IF(OR(G316="",H316=""),"",IF(OR(G316&gt;'Configuración'!$B$15,H316&gt;'Configuración'!$B$16),"Hipertensión grave",IF(OR(G316&lt;'Configuración'!$B$17,H316&lt;'Configuración'!$B$18),"Lectura baja",IF(OR(G316&gt;='Configuración'!$B$13,H316&gt;='Configuración'!$B$14),"Hipertensión etapa 2",IF(OR(G316&gt;='Configuración'!$B$11,H316&gt;='Configuración'!$B$12),"Hipertensión etapa 1",IF(AND(G316&gt;='Configuración'!$B$9,G316&lt;='Configuración'!$B$10,H316&lt;='Configuración'!$B$8),"Elevada","Normal"))))))</x:f>
      </x:c>
      <x:c r="O316" s="73" t="str">
        <x:f>IF(N316="","",IF(N316="Hipertensión grave",IF(J316="Sí","Llama al número local de emergencias","Repite tras 1 min y contacta con un profesional"),IF(N316="Lectura baja",IF(J316="Sí","Contacta con un profesional","Registra síntomas y consulta si persiste"),"Registra y revisa la tendencia")))</x:f>
      </x:c>
      <x:c r="P316" s="66" t="str">
        <x:f>IF(OR(A316="",B316=""),"",A316+B316)</x:f>
      </x:c>
    </x:row>
    <x:row r="317" ht="30" customHeight="1">
      <x:c r="A317" s="54"/>
      <x:c r="B317" s="57"/>
      <x:c r="C317" s="49"/>
      <x:c r="D317" s="49"/>
      <x:c r="E317" s="49"/>
      <x:c r="F317" s="49"/>
      <x:c r="G317" s="61"/>
      <x:c r="H317" s="61"/>
      <x:c r="I317" s="61"/>
      <x:c r="J317" s="71"/>
      <x:c r="K317" s="71"/>
      <x:c r="L317" s="72" t="str">
        <x:f>IF(OR(G317="",H317=""),"",ROUND((G317+2*H317)/3,0))</x:f>
      </x:c>
      <x:c r="M317" s="72" t="str">
        <x:f>IF(OR(G317="",H317=""),"",G317-H317)</x:f>
      </x:c>
      <x:c r="N317" s="73" t="str">
        <x:f>IF(OR(G317="",H317=""),"",IF(OR(G317&gt;'Configuración'!$B$15,H317&gt;'Configuración'!$B$16),"Hipertensión grave",IF(OR(G317&lt;'Configuración'!$B$17,H317&lt;'Configuración'!$B$18),"Lectura baja",IF(OR(G317&gt;='Configuración'!$B$13,H317&gt;='Configuración'!$B$14),"Hipertensión etapa 2",IF(OR(G317&gt;='Configuración'!$B$11,H317&gt;='Configuración'!$B$12),"Hipertensión etapa 1",IF(AND(G317&gt;='Configuración'!$B$9,G317&lt;='Configuración'!$B$10,H317&lt;='Configuración'!$B$8),"Elevada","Normal"))))))</x:f>
      </x:c>
      <x:c r="O317" s="73" t="str">
        <x:f>IF(N317="","",IF(N317="Hipertensión grave",IF(J317="Sí","Llama al número local de emergencias","Repite tras 1 min y contacta con un profesional"),IF(N317="Lectura baja",IF(J317="Sí","Contacta con un profesional","Registra síntomas y consulta si persiste"),"Registra y revisa la tendencia")))</x:f>
      </x:c>
      <x:c r="P317" s="66" t="str">
        <x:f>IF(OR(A317="",B317=""),"",A317+B317)</x:f>
      </x:c>
    </x:row>
    <x:row r="318" ht="30" customHeight="1">
      <x:c r="A318" s="54"/>
      <x:c r="B318" s="57"/>
      <x:c r="C318" s="49"/>
      <x:c r="D318" s="49"/>
      <x:c r="E318" s="49"/>
      <x:c r="F318" s="49"/>
      <x:c r="G318" s="61"/>
      <x:c r="H318" s="61"/>
      <x:c r="I318" s="61"/>
      <x:c r="J318" s="71"/>
      <x:c r="K318" s="71"/>
      <x:c r="L318" s="72" t="str">
        <x:f>IF(OR(G318="",H318=""),"",ROUND((G318+2*H318)/3,0))</x:f>
      </x:c>
      <x:c r="M318" s="72" t="str">
        <x:f>IF(OR(G318="",H318=""),"",G318-H318)</x:f>
      </x:c>
      <x:c r="N318" s="73" t="str">
        <x:f>IF(OR(G318="",H318=""),"",IF(OR(G318&gt;'Configuración'!$B$15,H318&gt;'Configuración'!$B$16),"Hipertensión grave",IF(OR(G318&lt;'Configuración'!$B$17,H318&lt;'Configuración'!$B$18),"Lectura baja",IF(OR(G318&gt;='Configuración'!$B$13,H318&gt;='Configuración'!$B$14),"Hipertensión etapa 2",IF(OR(G318&gt;='Configuración'!$B$11,H318&gt;='Configuración'!$B$12),"Hipertensión etapa 1",IF(AND(G318&gt;='Configuración'!$B$9,G318&lt;='Configuración'!$B$10,H318&lt;='Configuración'!$B$8),"Elevada","Normal"))))))</x:f>
      </x:c>
      <x:c r="O318" s="73" t="str">
        <x:f>IF(N318="","",IF(N318="Hipertensión grave",IF(J318="Sí","Llama al número local de emergencias","Repite tras 1 min y contacta con un profesional"),IF(N318="Lectura baja",IF(J318="Sí","Contacta con un profesional","Registra síntomas y consulta si persiste"),"Registra y revisa la tendencia")))</x:f>
      </x:c>
      <x:c r="P318" s="66" t="str">
        <x:f>IF(OR(A318="",B318=""),"",A318+B318)</x:f>
      </x:c>
    </x:row>
    <x:row r="319" ht="30" customHeight="1">
      <x:c r="A319" s="54"/>
      <x:c r="B319" s="57"/>
      <x:c r="C319" s="49"/>
      <x:c r="D319" s="49"/>
      <x:c r="E319" s="49"/>
      <x:c r="F319" s="49"/>
      <x:c r="G319" s="61"/>
      <x:c r="H319" s="61"/>
      <x:c r="I319" s="61"/>
      <x:c r="J319" s="71"/>
      <x:c r="K319" s="71"/>
      <x:c r="L319" s="72" t="str">
        <x:f>IF(OR(G319="",H319=""),"",ROUND((G319+2*H319)/3,0))</x:f>
      </x:c>
      <x:c r="M319" s="72" t="str">
        <x:f>IF(OR(G319="",H319=""),"",G319-H319)</x:f>
      </x:c>
      <x:c r="N319" s="73" t="str">
        <x:f>IF(OR(G319="",H319=""),"",IF(OR(G319&gt;'Configuración'!$B$15,H319&gt;'Configuración'!$B$16),"Hipertensión grave",IF(OR(G319&lt;'Configuración'!$B$17,H319&lt;'Configuración'!$B$18),"Lectura baja",IF(OR(G319&gt;='Configuración'!$B$13,H319&gt;='Configuración'!$B$14),"Hipertensión etapa 2",IF(OR(G319&gt;='Configuración'!$B$11,H319&gt;='Configuración'!$B$12),"Hipertensión etapa 1",IF(AND(G319&gt;='Configuración'!$B$9,G319&lt;='Configuración'!$B$10,H319&lt;='Configuración'!$B$8),"Elevada","Normal"))))))</x:f>
      </x:c>
      <x:c r="O319" s="73" t="str">
        <x:f>IF(N319="","",IF(N319="Hipertensión grave",IF(J319="Sí","Llama al número local de emergencias","Repite tras 1 min y contacta con un profesional"),IF(N319="Lectura baja",IF(J319="Sí","Contacta con un profesional","Registra síntomas y consulta si persiste"),"Registra y revisa la tendencia")))</x:f>
      </x:c>
      <x:c r="P319" s="66" t="str">
        <x:f>IF(OR(A319="",B319=""),"",A319+B319)</x:f>
      </x:c>
    </x:row>
    <x:row r="320" ht="30" customHeight="1">
      <x:c r="A320" s="54"/>
      <x:c r="B320" s="57"/>
      <x:c r="C320" s="49"/>
      <x:c r="D320" s="49"/>
      <x:c r="E320" s="49"/>
      <x:c r="F320" s="49"/>
      <x:c r="G320" s="61"/>
      <x:c r="H320" s="61"/>
      <x:c r="I320" s="61"/>
      <x:c r="J320" s="71"/>
      <x:c r="K320" s="71"/>
      <x:c r="L320" s="72" t="str">
        <x:f>IF(OR(G320="",H320=""),"",ROUND((G320+2*H320)/3,0))</x:f>
      </x:c>
      <x:c r="M320" s="72" t="str">
        <x:f>IF(OR(G320="",H320=""),"",G320-H320)</x:f>
      </x:c>
      <x:c r="N320" s="73" t="str">
        <x:f>IF(OR(G320="",H320=""),"",IF(OR(G320&gt;'Configuración'!$B$15,H320&gt;'Configuración'!$B$16),"Hipertensión grave",IF(OR(G320&lt;'Configuración'!$B$17,H320&lt;'Configuración'!$B$18),"Lectura baja",IF(OR(G320&gt;='Configuración'!$B$13,H320&gt;='Configuración'!$B$14),"Hipertensión etapa 2",IF(OR(G320&gt;='Configuración'!$B$11,H320&gt;='Configuración'!$B$12),"Hipertensión etapa 1",IF(AND(G320&gt;='Configuración'!$B$9,G320&lt;='Configuración'!$B$10,H320&lt;='Configuración'!$B$8),"Elevada","Normal"))))))</x:f>
      </x:c>
      <x:c r="O320" s="73" t="str">
        <x:f>IF(N320="","",IF(N320="Hipertensión grave",IF(J320="Sí","Llama al número local de emergencias","Repite tras 1 min y contacta con un profesional"),IF(N320="Lectura baja",IF(J320="Sí","Contacta con un profesional","Registra síntomas y consulta si persiste"),"Registra y revisa la tendencia")))</x:f>
      </x:c>
      <x:c r="P320" s="66" t="str">
        <x:f>IF(OR(A320="",B320=""),"",A320+B320)</x:f>
      </x:c>
    </x:row>
    <x:row r="321" ht="30" customHeight="1">
      <x:c r="A321" s="54"/>
      <x:c r="B321" s="57"/>
      <x:c r="C321" s="49"/>
      <x:c r="D321" s="49"/>
      <x:c r="E321" s="49"/>
      <x:c r="F321" s="49"/>
      <x:c r="G321" s="61"/>
      <x:c r="H321" s="61"/>
      <x:c r="I321" s="61"/>
      <x:c r="J321" s="71"/>
      <x:c r="K321" s="71"/>
      <x:c r="L321" s="72" t="str">
        <x:f>IF(OR(G321="",H321=""),"",ROUND((G321+2*H321)/3,0))</x:f>
      </x:c>
      <x:c r="M321" s="72" t="str">
        <x:f>IF(OR(G321="",H321=""),"",G321-H321)</x:f>
      </x:c>
      <x:c r="N321" s="73" t="str">
        <x:f>IF(OR(G321="",H321=""),"",IF(OR(G321&gt;'Configuración'!$B$15,H321&gt;'Configuración'!$B$16),"Hipertensión grave",IF(OR(G321&lt;'Configuración'!$B$17,H321&lt;'Configuración'!$B$18),"Lectura baja",IF(OR(G321&gt;='Configuración'!$B$13,H321&gt;='Configuración'!$B$14),"Hipertensión etapa 2",IF(OR(G321&gt;='Configuración'!$B$11,H321&gt;='Configuración'!$B$12),"Hipertensión etapa 1",IF(AND(G321&gt;='Configuración'!$B$9,G321&lt;='Configuración'!$B$10,H321&lt;='Configuración'!$B$8),"Elevada","Normal"))))))</x:f>
      </x:c>
      <x:c r="O321" s="73" t="str">
        <x:f>IF(N321="","",IF(N321="Hipertensión grave",IF(J321="Sí","Llama al número local de emergencias","Repite tras 1 min y contacta con un profesional"),IF(N321="Lectura baja",IF(J321="Sí","Contacta con un profesional","Registra síntomas y consulta si persiste"),"Registra y revisa la tendencia")))</x:f>
      </x:c>
      <x:c r="P321" s="66" t="str">
        <x:f>IF(OR(A321="",B321=""),"",A321+B321)</x:f>
      </x:c>
    </x:row>
    <x:row r="322" ht="30" customHeight="1">
      <x:c r="A322" s="54"/>
      <x:c r="B322" s="57"/>
      <x:c r="C322" s="49"/>
      <x:c r="D322" s="49"/>
      <x:c r="E322" s="49"/>
      <x:c r="F322" s="49"/>
      <x:c r="G322" s="61"/>
      <x:c r="H322" s="61"/>
      <x:c r="I322" s="61"/>
      <x:c r="J322" s="71"/>
      <x:c r="K322" s="71"/>
      <x:c r="L322" s="72" t="str">
        <x:f>IF(OR(G322="",H322=""),"",ROUND((G322+2*H322)/3,0))</x:f>
      </x:c>
      <x:c r="M322" s="72" t="str">
        <x:f>IF(OR(G322="",H322=""),"",G322-H322)</x:f>
      </x:c>
      <x:c r="N322" s="73" t="str">
        <x:f>IF(OR(G322="",H322=""),"",IF(OR(G322&gt;'Configuración'!$B$15,H322&gt;'Configuración'!$B$16),"Hipertensión grave",IF(OR(G322&lt;'Configuración'!$B$17,H322&lt;'Configuración'!$B$18),"Lectura baja",IF(OR(G322&gt;='Configuración'!$B$13,H322&gt;='Configuración'!$B$14),"Hipertensión etapa 2",IF(OR(G322&gt;='Configuración'!$B$11,H322&gt;='Configuración'!$B$12),"Hipertensión etapa 1",IF(AND(G322&gt;='Configuración'!$B$9,G322&lt;='Configuración'!$B$10,H322&lt;='Configuración'!$B$8),"Elevada","Normal"))))))</x:f>
      </x:c>
      <x:c r="O322" s="73" t="str">
        <x:f>IF(N322="","",IF(N322="Hipertensión grave",IF(J322="Sí","Llama al número local de emergencias","Repite tras 1 min y contacta con un profesional"),IF(N322="Lectura baja",IF(J322="Sí","Contacta con un profesional","Registra síntomas y consulta si persiste"),"Registra y revisa la tendencia")))</x:f>
      </x:c>
      <x:c r="P322" s="66" t="str">
        <x:f>IF(OR(A322="",B322=""),"",A322+B322)</x:f>
      </x:c>
    </x:row>
    <x:row r="323" ht="30" customHeight="1">
      <x:c r="A323" s="54"/>
      <x:c r="B323" s="57"/>
      <x:c r="C323" s="49"/>
      <x:c r="D323" s="49"/>
      <x:c r="E323" s="49"/>
      <x:c r="F323" s="49"/>
      <x:c r="G323" s="61"/>
      <x:c r="H323" s="61"/>
      <x:c r="I323" s="61"/>
      <x:c r="J323" s="71"/>
      <x:c r="K323" s="71"/>
      <x:c r="L323" s="72" t="str">
        <x:f>IF(OR(G323="",H323=""),"",ROUND((G323+2*H323)/3,0))</x:f>
      </x:c>
      <x:c r="M323" s="72" t="str">
        <x:f>IF(OR(G323="",H323=""),"",G323-H323)</x:f>
      </x:c>
      <x:c r="N323" s="73" t="str">
        <x:f>IF(OR(G323="",H323=""),"",IF(OR(G323&gt;'Configuración'!$B$15,H323&gt;'Configuración'!$B$16),"Hipertensión grave",IF(OR(G323&lt;'Configuración'!$B$17,H323&lt;'Configuración'!$B$18),"Lectura baja",IF(OR(G323&gt;='Configuración'!$B$13,H323&gt;='Configuración'!$B$14),"Hipertensión etapa 2",IF(OR(G323&gt;='Configuración'!$B$11,H323&gt;='Configuración'!$B$12),"Hipertensión etapa 1",IF(AND(G323&gt;='Configuración'!$B$9,G323&lt;='Configuración'!$B$10,H323&lt;='Configuración'!$B$8),"Elevada","Normal"))))))</x:f>
      </x:c>
      <x:c r="O323" s="73" t="str">
        <x:f>IF(N323="","",IF(N323="Hipertensión grave",IF(J323="Sí","Llama al número local de emergencias","Repite tras 1 min y contacta con un profesional"),IF(N323="Lectura baja",IF(J323="Sí","Contacta con un profesional","Registra síntomas y consulta si persiste"),"Registra y revisa la tendencia")))</x:f>
      </x:c>
      <x:c r="P323" s="66" t="str">
        <x:f>IF(OR(A323="",B323=""),"",A323+B323)</x:f>
      </x:c>
    </x:row>
    <x:row r="324" ht="30" customHeight="1">
      <x:c r="A324" s="54"/>
      <x:c r="B324" s="57"/>
      <x:c r="C324" s="49"/>
      <x:c r="D324" s="49"/>
      <x:c r="E324" s="49"/>
      <x:c r="F324" s="49"/>
      <x:c r="G324" s="61"/>
      <x:c r="H324" s="61"/>
      <x:c r="I324" s="61"/>
      <x:c r="J324" s="71"/>
      <x:c r="K324" s="71"/>
      <x:c r="L324" s="72" t="str">
        <x:f>IF(OR(G324="",H324=""),"",ROUND((G324+2*H324)/3,0))</x:f>
      </x:c>
      <x:c r="M324" s="72" t="str">
        <x:f>IF(OR(G324="",H324=""),"",G324-H324)</x:f>
      </x:c>
      <x:c r="N324" s="73" t="str">
        <x:f>IF(OR(G324="",H324=""),"",IF(OR(G324&gt;'Configuración'!$B$15,H324&gt;'Configuración'!$B$16),"Hipertensión grave",IF(OR(G324&lt;'Configuración'!$B$17,H324&lt;'Configuración'!$B$18),"Lectura baja",IF(OR(G324&gt;='Configuración'!$B$13,H324&gt;='Configuración'!$B$14),"Hipertensión etapa 2",IF(OR(G324&gt;='Configuración'!$B$11,H324&gt;='Configuración'!$B$12),"Hipertensión etapa 1",IF(AND(G324&gt;='Configuración'!$B$9,G324&lt;='Configuración'!$B$10,H324&lt;='Configuración'!$B$8),"Elevada","Normal"))))))</x:f>
      </x:c>
      <x:c r="O324" s="73" t="str">
        <x:f>IF(N324="","",IF(N324="Hipertensión grave",IF(J324="Sí","Llama al número local de emergencias","Repite tras 1 min y contacta con un profesional"),IF(N324="Lectura baja",IF(J324="Sí","Contacta con un profesional","Registra síntomas y consulta si persiste"),"Registra y revisa la tendencia")))</x:f>
      </x:c>
      <x:c r="P324" s="66" t="str">
        <x:f>IF(OR(A324="",B324=""),"",A324+B324)</x:f>
      </x:c>
    </x:row>
    <x:row r="325" ht="30" customHeight="1">
      <x:c r="A325" s="54"/>
      <x:c r="B325" s="57"/>
      <x:c r="C325" s="49"/>
      <x:c r="D325" s="49"/>
      <x:c r="E325" s="49"/>
      <x:c r="F325" s="49"/>
      <x:c r="G325" s="61"/>
      <x:c r="H325" s="61"/>
      <x:c r="I325" s="61"/>
      <x:c r="J325" s="71"/>
      <x:c r="K325" s="71"/>
      <x:c r="L325" s="72" t="str">
        <x:f>IF(OR(G325="",H325=""),"",ROUND((G325+2*H325)/3,0))</x:f>
      </x:c>
      <x:c r="M325" s="72" t="str">
        <x:f>IF(OR(G325="",H325=""),"",G325-H325)</x:f>
      </x:c>
      <x:c r="N325" s="73" t="str">
        <x:f>IF(OR(G325="",H325=""),"",IF(OR(G325&gt;'Configuración'!$B$15,H325&gt;'Configuración'!$B$16),"Hipertensión grave",IF(OR(G325&lt;'Configuración'!$B$17,H325&lt;'Configuración'!$B$18),"Lectura baja",IF(OR(G325&gt;='Configuración'!$B$13,H325&gt;='Configuración'!$B$14),"Hipertensión etapa 2",IF(OR(G325&gt;='Configuración'!$B$11,H325&gt;='Configuración'!$B$12),"Hipertensión etapa 1",IF(AND(G325&gt;='Configuración'!$B$9,G325&lt;='Configuración'!$B$10,H325&lt;='Configuración'!$B$8),"Elevada","Normal"))))))</x:f>
      </x:c>
      <x:c r="O325" s="73" t="str">
        <x:f>IF(N325="","",IF(N325="Hipertensión grave",IF(J325="Sí","Llama al número local de emergencias","Repite tras 1 min y contacta con un profesional"),IF(N325="Lectura baja",IF(J325="Sí","Contacta con un profesional","Registra síntomas y consulta si persiste"),"Registra y revisa la tendencia")))</x:f>
      </x:c>
      <x:c r="P325" s="66" t="str">
        <x:f>IF(OR(A325="",B325=""),"",A325+B325)</x:f>
      </x:c>
    </x:row>
    <x:row r="326" ht="30" customHeight="1">
      <x:c r="A326" s="54"/>
      <x:c r="B326" s="57"/>
      <x:c r="C326" s="49"/>
      <x:c r="D326" s="49"/>
      <x:c r="E326" s="49"/>
      <x:c r="F326" s="49"/>
      <x:c r="G326" s="61"/>
      <x:c r="H326" s="61"/>
      <x:c r="I326" s="61"/>
      <x:c r="J326" s="71"/>
      <x:c r="K326" s="71"/>
      <x:c r="L326" s="72" t="str">
        <x:f>IF(OR(G326="",H326=""),"",ROUND((G326+2*H326)/3,0))</x:f>
      </x:c>
      <x:c r="M326" s="72" t="str">
        <x:f>IF(OR(G326="",H326=""),"",G326-H326)</x:f>
      </x:c>
      <x:c r="N326" s="73" t="str">
        <x:f>IF(OR(G326="",H326=""),"",IF(OR(G326&gt;'Configuración'!$B$15,H326&gt;'Configuración'!$B$16),"Hipertensión grave",IF(OR(G326&lt;'Configuración'!$B$17,H326&lt;'Configuración'!$B$18),"Lectura baja",IF(OR(G326&gt;='Configuración'!$B$13,H326&gt;='Configuración'!$B$14),"Hipertensión etapa 2",IF(OR(G326&gt;='Configuración'!$B$11,H326&gt;='Configuración'!$B$12),"Hipertensión etapa 1",IF(AND(G326&gt;='Configuración'!$B$9,G326&lt;='Configuración'!$B$10,H326&lt;='Configuración'!$B$8),"Elevada","Normal"))))))</x:f>
      </x:c>
      <x:c r="O326" s="73" t="str">
        <x:f>IF(N326="","",IF(N326="Hipertensión grave",IF(J326="Sí","Llama al número local de emergencias","Repite tras 1 min y contacta con un profesional"),IF(N326="Lectura baja",IF(J326="Sí","Contacta con un profesional","Registra síntomas y consulta si persiste"),"Registra y revisa la tendencia")))</x:f>
      </x:c>
      <x:c r="P326" s="66" t="str">
        <x:f>IF(OR(A326="",B326=""),"",A326+B326)</x:f>
      </x:c>
    </x:row>
    <x:row r="327" ht="30" customHeight="1">
      <x:c r="A327" s="54"/>
      <x:c r="B327" s="57"/>
      <x:c r="C327" s="49"/>
      <x:c r="D327" s="49"/>
      <x:c r="E327" s="49"/>
      <x:c r="F327" s="49"/>
      <x:c r="G327" s="61"/>
      <x:c r="H327" s="61"/>
      <x:c r="I327" s="61"/>
      <x:c r="J327" s="71"/>
      <x:c r="K327" s="71"/>
      <x:c r="L327" s="72" t="str">
        <x:f>IF(OR(G327="",H327=""),"",ROUND((G327+2*H327)/3,0))</x:f>
      </x:c>
      <x:c r="M327" s="72" t="str">
        <x:f>IF(OR(G327="",H327=""),"",G327-H327)</x:f>
      </x:c>
      <x:c r="N327" s="73" t="str">
        <x:f>IF(OR(G327="",H327=""),"",IF(OR(G327&gt;'Configuración'!$B$15,H327&gt;'Configuración'!$B$16),"Hipertensión grave",IF(OR(G327&lt;'Configuración'!$B$17,H327&lt;'Configuración'!$B$18),"Lectura baja",IF(OR(G327&gt;='Configuración'!$B$13,H327&gt;='Configuración'!$B$14),"Hipertensión etapa 2",IF(OR(G327&gt;='Configuración'!$B$11,H327&gt;='Configuración'!$B$12),"Hipertensión etapa 1",IF(AND(G327&gt;='Configuración'!$B$9,G327&lt;='Configuración'!$B$10,H327&lt;='Configuración'!$B$8),"Elevada","Normal"))))))</x:f>
      </x:c>
      <x:c r="O327" s="73" t="str">
        <x:f>IF(N327="","",IF(N327="Hipertensión grave",IF(J327="Sí","Llama al número local de emergencias","Repite tras 1 min y contacta con un profesional"),IF(N327="Lectura baja",IF(J327="Sí","Contacta con un profesional","Registra síntomas y consulta si persiste"),"Registra y revisa la tendencia")))</x:f>
      </x:c>
      <x:c r="P327" s="66" t="str">
        <x:f>IF(OR(A327="",B327=""),"",A327+B327)</x:f>
      </x:c>
    </x:row>
    <x:row r="328" ht="30" customHeight="1">
      <x:c r="A328" s="54"/>
      <x:c r="B328" s="57"/>
      <x:c r="C328" s="49"/>
      <x:c r="D328" s="49"/>
      <x:c r="E328" s="49"/>
      <x:c r="F328" s="49"/>
      <x:c r="G328" s="61"/>
      <x:c r="H328" s="61"/>
      <x:c r="I328" s="61"/>
      <x:c r="J328" s="71"/>
      <x:c r="K328" s="71"/>
      <x:c r="L328" s="72" t="str">
        <x:f>IF(OR(G328="",H328=""),"",ROUND((G328+2*H328)/3,0))</x:f>
      </x:c>
      <x:c r="M328" s="72" t="str">
        <x:f>IF(OR(G328="",H328=""),"",G328-H328)</x:f>
      </x:c>
      <x:c r="N328" s="73" t="str">
        <x:f>IF(OR(G328="",H328=""),"",IF(OR(G328&gt;'Configuración'!$B$15,H328&gt;'Configuración'!$B$16),"Hipertensión grave",IF(OR(G328&lt;'Configuración'!$B$17,H328&lt;'Configuración'!$B$18),"Lectura baja",IF(OR(G328&gt;='Configuración'!$B$13,H328&gt;='Configuración'!$B$14),"Hipertensión etapa 2",IF(OR(G328&gt;='Configuración'!$B$11,H328&gt;='Configuración'!$B$12),"Hipertensión etapa 1",IF(AND(G328&gt;='Configuración'!$B$9,G328&lt;='Configuración'!$B$10,H328&lt;='Configuración'!$B$8),"Elevada","Normal"))))))</x:f>
      </x:c>
      <x:c r="O328" s="73" t="str">
        <x:f>IF(N328="","",IF(N328="Hipertensión grave",IF(J328="Sí","Llama al número local de emergencias","Repite tras 1 min y contacta con un profesional"),IF(N328="Lectura baja",IF(J328="Sí","Contacta con un profesional","Registra síntomas y consulta si persiste"),"Registra y revisa la tendencia")))</x:f>
      </x:c>
      <x:c r="P328" s="66" t="str">
        <x:f>IF(OR(A328="",B328=""),"",A328+B328)</x:f>
      </x:c>
    </x:row>
    <x:row r="329" ht="30" customHeight="1">
      <x:c r="A329" s="54"/>
      <x:c r="B329" s="57"/>
      <x:c r="C329" s="49"/>
      <x:c r="D329" s="49"/>
      <x:c r="E329" s="49"/>
      <x:c r="F329" s="49"/>
      <x:c r="G329" s="61"/>
      <x:c r="H329" s="61"/>
      <x:c r="I329" s="61"/>
      <x:c r="J329" s="71"/>
      <x:c r="K329" s="71"/>
      <x:c r="L329" s="72" t="str">
        <x:f>IF(OR(G329="",H329=""),"",ROUND((G329+2*H329)/3,0))</x:f>
      </x:c>
      <x:c r="M329" s="72" t="str">
        <x:f>IF(OR(G329="",H329=""),"",G329-H329)</x:f>
      </x:c>
      <x:c r="N329" s="73" t="str">
        <x:f>IF(OR(G329="",H329=""),"",IF(OR(G329&gt;'Configuración'!$B$15,H329&gt;'Configuración'!$B$16),"Hipertensión grave",IF(OR(G329&lt;'Configuración'!$B$17,H329&lt;'Configuración'!$B$18),"Lectura baja",IF(OR(G329&gt;='Configuración'!$B$13,H329&gt;='Configuración'!$B$14),"Hipertensión etapa 2",IF(OR(G329&gt;='Configuración'!$B$11,H329&gt;='Configuración'!$B$12),"Hipertensión etapa 1",IF(AND(G329&gt;='Configuración'!$B$9,G329&lt;='Configuración'!$B$10,H329&lt;='Configuración'!$B$8),"Elevada","Normal"))))))</x:f>
      </x:c>
      <x:c r="O329" s="73" t="str">
        <x:f>IF(N329="","",IF(N329="Hipertensión grave",IF(J329="Sí","Llama al número local de emergencias","Repite tras 1 min y contacta con un profesional"),IF(N329="Lectura baja",IF(J329="Sí","Contacta con un profesional","Registra síntomas y consulta si persiste"),"Registra y revisa la tendencia")))</x:f>
      </x:c>
      <x:c r="P329" s="66" t="str">
        <x:f>IF(OR(A329="",B329=""),"",A329+B329)</x:f>
      </x:c>
    </x:row>
    <x:row r="330" ht="30" customHeight="1">
      <x:c r="A330" s="54"/>
      <x:c r="B330" s="57"/>
      <x:c r="C330" s="49"/>
      <x:c r="D330" s="49"/>
      <x:c r="E330" s="49"/>
      <x:c r="F330" s="49"/>
      <x:c r="G330" s="61"/>
      <x:c r="H330" s="61"/>
      <x:c r="I330" s="61"/>
      <x:c r="J330" s="71"/>
      <x:c r="K330" s="71"/>
      <x:c r="L330" s="72" t="str">
        <x:f>IF(OR(G330="",H330=""),"",ROUND((G330+2*H330)/3,0))</x:f>
      </x:c>
      <x:c r="M330" s="72" t="str">
        <x:f>IF(OR(G330="",H330=""),"",G330-H330)</x:f>
      </x:c>
      <x:c r="N330" s="73" t="str">
        <x:f>IF(OR(G330="",H330=""),"",IF(OR(G330&gt;'Configuración'!$B$15,H330&gt;'Configuración'!$B$16),"Hipertensión grave",IF(OR(G330&lt;'Configuración'!$B$17,H330&lt;'Configuración'!$B$18),"Lectura baja",IF(OR(G330&gt;='Configuración'!$B$13,H330&gt;='Configuración'!$B$14),"Hipertensión etapa 2",IF(OR(G330&gt;='Configuración'!$B$11,H330&gt;='Configuración'!$B$12),"Hipertensión etapa 1",IF(AND(G330&gt;='Configuración'!$B$9,G330&lt;='Configuración'!$B$10,H330&lt;='Configuración'!$B$8),"Elevada","Normal"))))))</x:f>
      </x:c>
      <x:c r="O330" s="73" t="str">
        <x:f>IF(N330="","",IF(N330="Hipertensión grave",IF(J330="Sí","Llama al número local de emergencias","Repite tras 1 min y contacta con un profesional"),IF(N330="Lectura baja",IF(J330="Sí","Contacta con un profesional","Registra síntomas y consulta si persiste"),"Registra y revisa la tendencia")))</x:f>
      </x:c>
      <x:c r="P330" s="66" t="str">
        <x:f>IF(OR(A330="",B330=""),"",A330+B330)</x:f>
      </x:c>
    </x:row>
    <x:row r="331" ht="30" customHeight="1">
      <x:c r="A331" s="54"/>
      <x:c r="B331" s="57"/>
      <x:c r="C331" s="49"/>
      <x:c r="D331" s="49"/>
      <x:c r="E331" s="49"/>
      <x:c r="F331" s="49"/>
      <x:c r="G331" s="61"/>
      <x:c r="H331" s="61"/>
      <x:c r="I331" s="61"/>
      <x:c r="J331" s="71"/>
      <x:c r="K331" s="71"/>
      <x:c r="L331" s="72" t="str">
        <x:f>IF(OR(G331="",H331=""),"",ROUND((G331+2*H331)/3,0))</x:f>
      </x:c>
      <x:c r="M331" s="72" t="str">
        <x:f>IF(OR(G331="",H331=""),"",G331-H331)</x:f>
      </x:c>
      <x:c r="N331" s="73" t="str">
        <x:f>IF(OR(G331="",H331=""),"",IF(OR(G331&gt;'Configuración'!$B$15,H331&gt;'Configuración'!$B$16),"Hipertensión grave",IF(OR(G331&lt;'Configuración'!$B$17,H331&lt;'Configuración'!$B$18),"Lectura baja",IF(OR(G331&gt;='Configuración'!$B$13,H331&gt;='Configuración'!$B$14),"Hipertensión etapa 2",IF(OR(G331&gt;='Configuración'!$B$11,H331&gt;='Configuración'!$B$12),"Hipertensión etapa 1",IF(AND(G331&gt;='Configuración'!$B$9,G331&lt;='Configuración'!$B$10,H331&lt;='Configuración'!$B$8),"Elevada","Normal"))))))</x:f>
      </x:c>
      <x:c r="O331" s="73" t="str">
        <x:f>IF(N331="","",IF(N331="Hipertensión grave",IF(J331="Sí","Llama al número local de emergencias","Repite tras 1 min y contacta con un profesional"),IF(N331="Lectura baja",IF(J331="Sí","Contacta con un profesional","Registra síntomas y consulta si persiste"),"Registra y revisa la tendencia")))</x:f>
      </x:c>
      <x:c r="P331" s="66" t="str">
        <x:f>IF(OR(A331="",B331=""),"",A331+B331)</x:f>
      </x:c>
    </x:row>
    <x:row r="332" ht="30" customHeight="1">
      <x:c r="A332" s="54"/>
      <x:c r="B332" s="57"/>
      <x:c r="C332" s="49"/>
      <x:c r="D332" s="49"/>
      <x:c r="E332" s="49"/>
      <x:c r="F332" s="49"/>
      <x:c r="G332" s="61"/>
      <x:c r="H332" s="61"/>
      <x:c r="I332" s="61"/>
      <x:c r="J332" s="71"/>
      <x:c r="K332" s="71"/>
      <x:c r="L332" s="72" t="str">
        <x:f>IF(OR(G332="",H332=""),"",ROUND((G332+2*H332)/3,0))</x:f>
      </x:c>
      <x:c r="M332" s="72" t="str">
        <x:f>IF(OR(G332="",H332=""),"",G332-H332)</x:f>
      </x:c>
      <x:c r="N332" s="73" t="str">
        <x:f>IF(OR(G332="",H332=""),"",IF(OR(G332&gt;'Configuración'!$B$15,H332&gt;'Configuración'!$B$16),"Hipertensión grave",IF(OR(G332&lt;'Configuración'!$B$17,H332&lt;'Configuración'!$B$18),"Lectura baja",IF(OR(G332&gt;='Configuración'!$B$13,H332&gt;='Configuración'!$B$14),"Hipertensión etapa 2",IF(OR(G332&gt;='Configuración'!$B$11,H332&gt;='Configuración'!$B$12),"Hipertensión etapa 1",IF(AND(G332&gt;='Configuración'!$B$9,G332&lt;='Configuración'!$B$10,H332&lt;='Configuración'!$B$8),"Elevada","Normal"))))))</x:f>
      </x:c>
      <x:c r="O332" s="73" t="str">
        <x:f>IF(N332="","",IF(N332="Hipertensión grave",IF(J332="Sí","Llama al número local de emergencias","Repite tras 1 min y contacta con un profesional"),IF(N332="Lectura baja",IF(J332="Sí","Contacta con un profesional","Registra síntomas y consulta si persiste"),"Registra y revisa la tendencia")))</x:f>
      </x:c>
      <x:c r="P332" s="66" t="str">
        <x:f>IF(OR(A332="",B332=""),"",A332+B332)</x:f>
      </x:c>
    </x:row>
    <x:row r="333" ht="30" customHeight="1">
      <x:c r="A333" s="54"/>
      <x:c r="B333" s="57"/>
      <x:c r="C333" s="49"/>
      <x:c r="D333" s="49"/>
      <x:c r="E333" s="49"/>
      <x:c r="F333" s="49"/>
      <x:c r="G333" s="61"/>
      <x:c r="H333" s="61"/>
      <x:c r="I333" s="61"/>
      <x:c r="J333" s="71"/>
      <x:c r="K333" s="71"/>
      <x:c r="L333" s="72" t="str">
        <x:f>IF(OR(G333="",H333=""),"",ROUND((G333+2*H333)/3,0))</x:f>
      </x:c>
      <x:c r="M333" s="72" t="str">
        <x:f>IF(OR(G333="",H333=""),"",G333-H333)</x:f>
      </x:c>
      <x:c r="N333" s="73" t="str">
        <x:f>IF(OR(G333="",H333=""),"",IF(OR(G333&gt;'Configuración'!$B$15,H333&gt;'Configuración'!$B$16),"Hipertensión grave",IF(OR(G333&lt;'Configuración'!$B$17,H333&lt;'Configuración'!$B$18),"Lectura baja",IF(OR(G333&gt;='Configuración'!$B$13,H333&gt;='Configuración'!$B$14),"Hipertensión etapa 2",IF(OR(G333&gt;='Configuración'!$B$11,H333&gt;='Configuración'!$B$12),"Hipertensión etapa 1",IF(AND(G333&gt;='Configuración'!$B$9,G333&lt;='Configuración'!$B$10,H333&lt;='Configuración'!$B$8),"Elevada","Normal"))))))</x:f>
      </x:c>
      <x:c r="O333" s="73" t="str">
        <x:f>IF(N333="","",IF(N333="Hipertensión grave",IF(J333="Sí","Llama al número local de emergencias","Repite tras 1 min y contacta con un profesional"),IF(N333="Lectura baja",IF(J333="Sí","Contacta con un profesional","Registra síntomas y consulta si persiste"),"Registra y revisa la tendencia")))</x:f>
      </x:c>
      <x:c r="P333" s="66" t="str">
        <x:f>IF(OR(A333="",B333=""),"",A333+B333)</x:f>
      </x:c>
    </x:row>
    <x:row r="334" ht="30" customHeight="1">
      <x:c r="A334" s="54"/>
      <x:c r="B334" s="57"/>
      <x:c r="C334" s="49"/>
      <x:c r="D334" s="49"/>
      <x:c r="E334" s="49"/>
      <x:c r="F334" s="49"/>
      <x:c r="G334" s="61"/>
      <x:c r="H334" s="61"/>
      <x:c r="I334" s="61"/>
      <x:c r="J334" s="71"/>
      <x:c r="K334" s="71"/>
      <x:c r="L334" s="72" t="str">
        <x:f>IF(OR(G334="",H334=""),"",ROUND((G334+2*H334)/3,0))</x:f>
      </x:c>
      <x:c r="M334" s="72" t="str">
        <x:f>IF(OR(G334="",H334=""),"",G334-H334)</x:f>
      </x:c>
      <x:c r="N334" s="73" t="str">
        <x:f>IF(OR(G334="",H334=""),"",IF(OR(G334&gt;'Configuración'!$B$15,H334&gt;'Configuración'!$B$16),"Hipertensión grave",IF(OR(G334&lt;'Configuración'!$B$17,H334&lt;'Configuración'!$B$18),"Lectura baja",IF(OR(G334&gt;='Configuración'!$B$13,H334&gt;='Configuración'!$B$14),"Hipertensión etapa 2",IF(OR(G334&gt;='Configuración'!$B$11,H334&gt;='Configuración'!$B$12),"Hipertensión etapa 1",IF(AND(G334&gt;='Configuración'!$B$9,G334&lt;='Configuración'!$B$10,H334&lt;='Configuración'!$B$8),"Elevada","Normal"))))))</x:f>
      </x:c>
      <x:c r="O334" s="73" t="str">
        <x:f>IF(N334="","",IF(N334="Hipertensión grave",IF(J334="Sí","Llama al número local de emergencias","Repite tras 1 min y contacta con un profesional"),IF(N334="Lectura baja",IF(J334="Sí","Contacta con un profesional","Registra síntomas y consulta si persiste"),"Registra y revisa la tendencia")))</x:f>
      </x:c>
      <x:c r="P334" s="66" t="str">
        <x:f>IF(OR(A334="",B334=""),"",A334+B334)</x:f>
      </x:c>
    </x:row>
    <x:row r="335" ht="30" customHeight="1">
      <x:c r="A335" s="54"/>
      <x:c r="B335" s="57"/>
      <x:c r="C335" s="49"/>
      <x:c r="D335" s="49"/>
      <x:c r="E335" s="49"/>
      <x:c r="F335" s="49"/>
      <x:c r="G335" s="61"/>
      <x:c r="H335" s="61"/>
      <x:c r="I335" s="61"/>
      <x:c r="J335" s="71"/>
      <x:c r="K335" s="71"/>
      <x:c r="L335" s="72" t="str">
        <x:f>IF(OR(G335="",H335=""),"",ROUND((G335+2*H335)/3,0))</x:f>
      </x:c>
      <x:c r="M335" s="72" t="str">
        <x:f>IF(OR(G335="",H335=""),"",G335-H335)</x:f>
      </x:c>
      <x:c r="N335" s="73" t="str">
        <x:f>IF(OR(G335="",H335=""),"",IF(OR(G335&gt;'Configuración'!$B$15,H335&gt;'Configuración'!$B$16),"Hipertensión grave",IF(OR(G335&lt;'Configuración'!$B$17,H335&lt;'Configuración'!$B$18),"Lectura baja",IF(OR(G335&gt;='Configuración'!$B$13,H335&gt;='Configuración'!$B$14),"Hipertensión etapa 2",IF(OR(G335&gt;='Configuración'!$B$11,H335&gt;='Configuración'!$B$12),"Hipertensión etapa 1",IF(AND(G335&gt;='Configuración'!$B$9,G335&lt;='Configuración'!$B$10,H335&lt;='Configuración'!$B$8),"Elevada","Normal"))))))</x:f>
      </x:c>
      <x:c r="O335" s="73" t="str">
        <x:f>IF(N335="","",IF(N335="Hipertensión grave",IF(J335="Sí","Llama al número local de emergencias","Repite tras 1 min y contacta con un profesional"),IF(N335="Lectura baja",IF(J335="Sí","Contacta con un profesional","Registra síntomas y consulta si persiste"),"Registra y revisa la tendencia")))</x:f>
      </x:c>
      <x:c r="P335" s="66" t="str">
        <x:f>IF(OR(A335="",B335=""),"",A335+B335)</x:f>
      </x:c>
    </x:row>
    <x:row r="336" ht="30" customHeight="1">
      <x:c r="A336" s="54"/>
      <x:c r="B336" s="57"/>
      <x:c r="C336" s="49"/>
      <x:c r="D336" s="49"/>
      <x:c r="E336" s="49"/>
      <x:c r="F336" s="49"/>
      <x:c r="G336" s="61"/>
      <x:c r="H336" s="61"/>
      <x:c r="I336" s="61"/>
      <x:c r="J336" s="71"/>
      <x:c r="K336" s="71"/>
      <x:c r="L336" s="72" t="str">
        <x:f>IF(OR(G336="",H336=""),"",ROUND((G336+2*H336)/3,0))</x:f>
      </x:c>
      <x:c r="M336" s="72" t="str">
        <x:f>IF(OR(G336="",H336=""),"",G336-H336)</x:f>
      </x:c>
      <x:c r="N336" s="73" t="str">
        <x:f>IF(OR(G336="",H336=""),"",IF(OR(G336&gt;'Configuración'!$B$15,H336&gt;'Configuración'!$B$16),"Hipertensión grave",IF(OR(G336&lt;'Configuración'!$B$17,H336&lt;'Configuración'!$B$18),"Lectura baja",IF(OR(G336&gt;='Configuración'!$B$13,H336&gt;='Configuración'!$B$14),"Hipertensión etapa 2",IF(OR(G336&gt;='Configuración'!$B$11,H336&gt;='Configuración'!$B$12),"Hipertensión etapa 1",IF(AND(G336&gt;='Configuración'!$B$9,G336&lt;='Configuración'!$B$10,H336&lt;='Configuración'!$B$8),"Elevada","Normal"))))))</x:f>
      </x:c>
      <x:c r="O336" s="73" t="str">
        <x:f>IF(N336="","",IF(N336="Hipertensión grave",IF(J336="Sí","Llama al número local de emergencias","Repite tras 1 min y contacta con un profesional"),IF(N336="Lectura baja",IF(J336="Sí","Contacta con un profesional","Registra síntomas y consulta si persiste"),"Registra y revisa la tendencia")))</x:f>
      </x:c>
      <x:c r="P336" s="66" t="str">
        <x:f>IF(OR(A336="",B336=""),"",A336+B336)</x:f>
      </x:c>
    </x:row>
    <x:row r="337" ht="30" customHeight="1">
      <x:c r="A337" s="54"/>
      <x:c r="B337" s="57"/>
      <x:c r="C337" s="49"/>
      <x:c r="D337" s="49"/>
      <x:c r="E337" s="49"/>
      <x:c r="F337" s="49"/>
      <x:c r="G337" s="61"/>
      <x:c r="H337" s="61"/>
      <x:c r="I337" s="61"/>
      <x:c r="J337" s="71"/>
      <x:c r="K337" s="71"/>
      <x:c r="L337" s="72" t="str">
        <x:f>IF(OR(G337="",H337=""),"",ROUND((G337+2*H337)/3,0))</x:f>
      </x:c>
      <x:c r="M337" s="72" t="str">
        <x:f>IF(OR(G337="",H337=""),"",G337-H337)</x:f>
      </x:c>
      <x:c r="N337" s="73" t="str">
        <x:f>IF(OR(G337="",H337=""),"",IF(OR(G337&gt;'Configuración'!$B$15,H337&gt;'Configuración'!$B$16),"Hipertensión grave",IF(OR(G337&lt;'Configuración'!$B$17,H337&lt;'Configuración'!$B$18),"Lectura baja",IF(OR(G337&gt;='Configuración'!$B$13,H337&gt;='Configuración'!$B$14),"Hipertensión etapa 2",IF(OR(G337&gt;='Configuración'!$B$11,H337&gt;='Configuración'!$B$12),"Hipertensión etapa 1",IF(AND(G337&gt;='Configuración'!$B$9,G337&lt;='Configuración'!$B$10,H337&lt;='Configuración'!$B$8),"Elevada","Normal"))))))</x:f>
      </x:c>
      <x:c r="O337" s="73" t="str">
        <x:f>IF(N337="","",IF(N337="Hipertensión grave",IF(J337="Sí","Llama al número local de emergencias","Repite tras 1 min y contacta con un profesional"),IF(N337="Lectura baja",IF(J337="Sí","Contacta con un profesional","Registra síntomas y consulta si persiste"),"Registra y revisa la tendencia")))</x:f>
      </x:c>
      <x:c r="P337" s="66" t="str">
        <x:f>IF(OR(A337="",B337=""),"",A337+B337)</x:f>
      </x:c>
    </x:row>
    <x:row r="338" ht="30" customHeight="1">
      <x:c r="A338" s="54"/>
      <x:c r="B338" s="57"/>
      <x:c r="C338" s="49"/>
      <x:c r="D338" s="49"/>
      <x:c r="E338" s="49"/>
      <x:c r="F338" s="49"/>
      <x:c r="G338" s="61"/>
      <x:c r="H338" s="61"/>
      <x:c r="I338" s="61"/>
      <x:c r="J338" s="71"/>
      <x:c r="K338" s="71"/>
      <x:c r="L338" s="72" t="str">
        <x:f>IF(OR(G338="",H338=""),"",ROUND((G338+2*H338)/3,0))</x:f>
      </x:c>
      <x:c r="M338" s="72" t="str">
        <x:f>IF(OR(G338="",H338=""),"",G338-H338)</x:f>
      </x:c>
      <x:c r="N338" s="73" t="str">
        <x:f>IF(OR(G338="",H338=""),"",IF(OR(G338&gt;'Configuración'!$B$15,H338&gt;'Configuración'!$B$16),"Hipertensión grave",IF(OR(G338&lt;'Configuración'!$B$17,H338&lt;'Configuración'!$B$18),"Lectura baja",IF(OR(G338&gt;='Configuración'!$B$13,H338&gt;='Configuración'!$B$14),"Hipertensión etapa 2",IF(OR(G338&gt;='Configuración'!$B$11,H338&gt;='Configuración'!$B$12),"Hipertensión etapa 1",IF(AND(G338&gt;='Configuración'!$B$9,G338&lt;='Configuración'!$B$10,H338&lt;='Configuración'!$B$8),"Elevada","Normal"))))))</x:f>
      </x:c>
      <x:c r="O338" s="73" t="str">
        <x:f>IF(N338="","",IF(N338="Hipertensión grave",IF(J338="Sí","Llama al número local de emergencias","Repite tras 1 min y contacta con un profesional"),IF(N338="Lectura baja",IF(J338="Sí","Contacta con un profesional","Registra síntomas y consulta si persiste"),"Registra y revisa la tendencia")))</x:f>
      </x:c>
      <x:c r="P338" s="66" t="str">
        <x:f>IF(OR(A338="",B338=""),"",A338+B338)</x:f>
      </x:c>
    </x:row>
    <x:row r="339" ht="30" customHeight="1">
      <x:c r="A339" s="54"/>
      <x:c r="B339" s="57"/>
      <x:c r="C339" s="49"/>
      <x:c r="D339" s="49"/>
      <x:c r="E339" s="49"/>
      <x:c r="F339" s="49"/>
      <x:c r="G339" s="61"/>
      <x:c r="H339" s="61"/>
      <x:c r="I339" s="61"/>
      <x:c r="J339" s="71"/>
      <x:c r="K339" s="71"/>
      <x:c r="L339" s="72" t="str">
        <x:f>IF(OR(G339="",H339=""),"",ROUND((G339+2*H339)/3,0))</x:f>
      </x:c>
      <x:c r="M339" s="72" t="str">
        <x:f>IF(OR(G339="",H339=""),"",G339-H339)</x:f>
      </x:c>
      <x:c r="N339" s="73" t="str">
        <x:f>IF(OR(G339="",H339=""),"",IF(OR(G339&gt;'Configuración'!$B$15,H339&gt;'Configuración'!$B$16),"Hipertensión grave",IF(OR(G339&lt;'Configuración'!$B$17,H339&lt;'Configuración'!$B$18),"Lectura baja",IF(OR(G339&gt;='Configuración'!$B$13,H339&gt;='Configuración'!$B$14),"Hipertensión etapa 2",IF(OR(G339&gt;='Configuración'!$B$11,H339&gt;='Configuración'!$B$12),"Hipertensión etapa 1",IF(AND(G339&gt;='Configuración'!$B$9,G339&lt;='Configuración'!$B$10,H339&lt;='Configuración'!$B$8),"Elevada","Normal"))))))</x:f>
      </x:c>
      <x:c r="O339" s="73" t="str">
        <x:f>IF(N339="","",IF(N339="Hipertensión grave",IF(J339="Sí","Llama al número local de emergencias","Repite tras 1 min y contacta con un profesional"),IF(N339="Lectura baja",IF(J339="Sí","Contacta con un profesional","Registra síntomas y consulta si persiste"),"Registra y revisa la tendencia")))</x:f>
      </x:c>
      <x:c r="P339" s="66" t="str">
        <x:f>IF(OR(A339="",B339=""),"",A339+B339)</x:f>
      </x:c>
    </x:row>
    <x:row r="340" ht="30" customHeight="1">
      <x:c r="A340" s="54"/>
      <x:c r="B340" s="57"/>
      <x:c r="C340" s="49"/>
      <x:c r="D340" s="49"/>
      <x:c r="E340" s="49"/>
      <x:c r="F340" s="49"/>
      <x:c r="G340" s="61"/>
      <x:c r="H340" s="61"/>
      <x:c r="I340" s="61"/>
      <x:c r="J340" s="71"/>
      <x:c r="K340" s="71"/>
      <x:c r="L340" s="72" t="str">
        <x:f>IF(OR(G340="",H340=""),"",ROUND((G340+2*H340)/3,0))</x:f>
      </x:c>
      <x:c r="M340" s="72" t="str">
        <x:f>IF(OR(G340="",H340=""),"",G340-H340)</x:f>
      </x:c>
      <x:c r="N340" s="73" t="str">
        <x:f>IF(OR(G340="",H340=""),"",IF(OR(G340&gt;'Configuración'!$B$15,H340&gt;'Configuración'!$B$16),"Hipertensión grave",IF(OR(G340&lt;'Configuración'!$B$17,H340&lt;'Configuración'!$B$18),"Lectura baja",IF(OR(G340&gt;='Configuración'!$B$13,H340&gt;='Configuración'!$B$14),"Hipertensión etapa 2",IF(OR(G340&gt;='Configuración'!$B$11,H340&gt;='Configuración'!$B$12),"Hipertensión etapa 1",IF(AND(G340&gt;='Configuración'!$B$9,G340&lt;='Configuración'!$B$10,H340&lt;='Configuración'!$B$8),"Elevada","Normal"))))))</x:f>
      </x:c>
      <x:c r="O340" s="73" t="str">
        <x:f>IF(N340="","",IF(N340="Hipertensión grave",IF(J340="Sí","Llama al número local de emergencias","Repite tras 1 min y contacta con un profesional"),IF(N340="Lectura baja",IF(J340="Sí","Contacta con un profesional","Registra síntomas y consulta si persiste"),"Registra y revisa la tendencia")))</x:f>
      </x:c>
      <x:c r="P340" s="66" t="str">
        <x:f>IF(OR(A340="",B340=""),"",A340+B340)</x:f>
      </x:c>
    </x:row>
    <x:row r="341" ht="30" customHeight="1">
      <x:c r="A341" s="54"/>
      <x:c r="B341" s="57"/>
      <x:c r="C341" s="49"/>
      <x:c r="D341" s="49"/>
      <x:c r="E341" s="49"/>
      <x:c r="F341" s="49"/>
      <x:c r="G341" s="61"/>
      <x:c r="H341" s="61"/>
      <x:c r="I341" s="61"/>
      <x:c r="J341" s="71"/>
      <x:c r="K341" s="71"/>
      <x:c r="L341" s="72" t="str">
        <x:f>IF(OR(G341="",H341=""),"",ROUND((G341+2*H341)/3,0))</x:f>
      </x:c>
      <x:c r="M341" s="72" t="str">
        <x:f>IF(OR(G341="",H341=""),"",G341-H341)</x:f>
      </x:c>
      <x:c r="N341" s="73" t="str">
        <x:f>IF(OR(G341="",H341=""),"",IF(OR(G341&gt;'Configuración'!$B$15,H341&gt;'Configuración'!$B$16),"Hipertensión grave",IF(OR(G341&lt;'Configuración'!$B$17,H341&lt;'Configuración'!$B$18),"Lectura baja",IF(OR(G341&gt;='Configuración'!$B$13,H341&gt;='Configuración'!$B$14),"Hipertensión etapa 2",IF(OR(G341&gt;='Configuración'!$B$11,H341&gt;='Configuración'!$B$12),"Hipertensión etapa 1",IF(AND(G341&gt;='Configuración'!$B$9,G341&lt;='Configuración'!$B$10,H341&lt;='Configuración'!$B$8),"Elevada","Normal"))))))</x:f>
      </x:c>
      <x:c r="O341" s="73" t="str">
        <x:f>IF(N341="","",IF(N341="Hipertensión grave",IF(J341="Sí","Llama al número local de emergencias","Repite tras 1 min y contacta con un profesional"),IF(N341="Lectura baja",IF(J341="Sí","Contacta con un profesional","Registra síntomas y consulta si persiste"),"Registra y revisa la tendencia")))</x:f>
      </x:c>
      <x:c r="P341" s="66" t="str">
        <x:f>IF(OR(A341="",B341=""),"",A341+B341)</x:f>
      </x:c>
    </x:row>
    <x:row r="342" ht="30" customHeight="1">
      <x:c r="A342" s="54"/>
      <x:c r="B342" s="57"/>
      <x:c r="C342" s="49"/>
      <x:c r="D342" s="49"/>
      <x:c r="E342" s="49"/>
      <x:c r="F342" s="49"/>
      <x:c r="G342" s="61"/>
      <x:c r="H342" s="61"/>
      <x:c r="I342" s="61"/>
      <x:c r="J342" s="71"/>
      <x:c r="K342" s="71"/>
      <x:c r="L342" s="72" t="str">
        <x:f>IF(OR(G342="",H342=""),"",ROUND((G342+2*H342)/3,0))</x:f>
      </x:c>
      <x:c r="M342" s="72" t="str">
        <x:f>IF(OR(G342="",H342=""),"",G342-H342)</x:f>
      </x:c>
      <x:c r="N342" s="73" t="str">
        <x:f>IF(OR(G342="",H342=""),"",IF(OR(G342&gt;'Configuración'!$B$15,H342&gt;'Configuración'!$B$16),"Hipertensión grave",IF(OR(G342&lt;'Configuración'!$B$17,H342&lt;'Configuración'!$B$18),"Lectura baja",IF(OR(G342&gt;='Configuración'!$B$13,H342&gt;='Configuración'!$B$14),"Hipertensión etapa 2",IF(OR(G342&gt;='Configuración'!$B$11,H342&gt;='Configuración'!$B$12),"Hipertensión etapa 1",IF(AND(G342&gt;='Configuración'!$B$9,G342&lt;='Configuración'!$B$10,H342&lt;='Configuración'!$B$8),"Elevada","Normal"))))))</x:f>
      </x:c>
      <x:c r="O342" s="73" t="str">
        <x:f>IF(N342="","",IF(N342="Hipertensión grave",IF(J342="Sí","Llama al número local de emergencias","Repite tras 1 min y contacta con un profesional"),IF(N342="Lectura baja",IF(J342="Sí","Contacta con un profesional","Registra síntomas y consulta si persiste"),"Registra y revisa la tendencia")))</x:f>
      </x:c>
      <x:c r="P342" s="66" t="str">
        <x:f>IF(OR(A342="",B342=""),"",A342+B342)</x:f>
      </x:c>
    </x:row>
    <x:row r="343" ht="30" customHeight="1">
      <x:c r="A343" s="54"/>
      <x:c r="B343" s="57"/>
      <x:c r="C343" s="49"/>
      <x:c r="D343" s="49"/>
      <x:c r="E343" s="49"/>
      <x:c r="F343" s="49"/>
      <x:c r="G343" s="61"/>
      <x:c r="H343" s="61"/>
      <x:c r="I343" s="61"/>
      <x:c r="J343" s="71"/>
      <x:c r="K343" s="71"/>
      <x:c r="L343" s="72" t="str">
        <x:f>IF(OR(G343="",H343=""),"",ROUND((G343+2*H343)/3,0))</x:f>
      </x:c>
      <x:c r="M343" s="72" t="str">
        <x:f>IF(OR(G343="",H343=""),"",G343-H343)</x:f>
      </x:c>
      <x:c r="N343" s="73" t="str">
        <x:f>IF(OR(G343="",H343=""),"",IF(OR(G343&gt;'Configuración'!$B$15,H343&gt;'Configuración'!$B$16),"Hipertensión grave",IF(OR(G343&lt;'Configuración'!$B$17,H343&lt;'Configuración'!$B$18),"Lectura baja",IF(OR(G343&gt;='Configuración'!$B$13,H343&gt;='Configuración'!$B$14),"Hipertensión etapa 2",IF(OR(G343&gt;='Configuración'!$B$11,H343&gt;='Configuración'!$B$12),"Hipertensión etapa 1",IF(AND(G343&gt;='Configuración'!$B$9,G343&lt;='Configuración'!$B$10,H343&lt;='Configuración'!$B$8),"Elevada","Normal"))))))</x:f>
      </x:c>
      <x:c r="O343" s="73" t="str">
        <x:f>IF(N343="","",IF(N343="Hipertensión grave",IF(J343="Sí","Llama al número local de emergencias","Repite tras 1 min y contacta con un profesional"),IF(N343="Lectura baja",IF(J343="Sí","Contacta con un profesional","Registra síntomas y consulta si persiste"),"Registra y revisa la tendencia")))</x:f>
      </x:c>
      <x:c r="P343" s="66" t="str">
        <x:f>IF(OR(A343="",B343=""),"",A343+B343)</x:f>
      </x:c>
    </x:row>
    <x:row r="344" ht="30" customHeight="1">
      <x:c r="A344" s="54"/>
      <x:c r="B344" s="57"/>
      <x:c r="C344" s="49"/>
      <x:c r="D344" s="49"/>
      <x:c r="E344" s="49"/>
      <x:c r="F344" s="49"/>
      <x:c r="G344" s="61"/>
      <x:c r="H344" s="61"/>
      <x:c r="I344" s="61"/>
      <x:c r="J344" s="71"/>
      <x:c r="K344" s="71"/>
      <x:c r="L344" s="72" t="str">
        <x:f>IF(OR(G344="",H344=""),"",ROUND((G344+2*H344)/3,0))</x:f>
      </x:c>
      <x:c r="M344" s="72" t="str">
        <x:f>IF(OR(G344="",H344=""),"",G344-H344)</x:f>
      </x:c>
      <x:c r="N344" s="73" t="str">
        <x:f>IF(OR(G344="",H344=""),"",IF(OR(G344&gt;'Configuración'!$B$15,H344&gt;'Configuración'!$B$16),"Hipertensión grave",IF(OR(G344&lt;'Configuración'!$B$17,H344&lt;'Configuración'!$B$18),"Lectura baja",IF(OR(G344&gt;='Configuración'!$B$13,H344&gt;='Configuración'!$B$14),"Hipertensión etapa 2",IF(OR(G344&gt;='Configuración'!$B$11,H344&gt;='Configuración'!$B$12),"Hipertensión etapa 1",IF(AND(G344&gt;='Configuración'!$B$9,G344&lt;='Configuración'!$B$10,H344&lt;='Configuración'!$B$8),"Elevada","Normal"))))))</x:f>
      </x:c>
      <x:c r="O344" s="73" t="str">
        <x:f>IF(N344="","",IF(N344="Hipertensión grave",IF(J344="Sí","Llama al número local de emergencias","Repite tras 1 min y contacta con un profesional"),IF(N344="Lectura baja",IF(J344="Sí","Contacta con un profesional","Registra síntomas y consulta si persiste"),"Registra y revisa la tendencia")))</x:f>
      </x:c>
      <x:c r="P344" s="66" t="str">
        <x:f>IF(OR(A344="",B344=""),"",A344+B344)</x:f>
      </x:c>
    </x:row>
    <x:row r="345" ht="30" customHeight="1">
      <x:c r="A345" s="54"/>
      <x:c r="B345" s="57"/>
      <x:c r="C345" s="49"/>
      <x:c r="D345" s="49"/>
      <x:c r="E345" s="49"/>
      <x:c r="F345" s="49"/>
      <x:c r="G345" s="61"/>
      <x:c r="H345" s="61"/>
      <x:c r="I345" s="61"/>
      <x:c r="J345" s="71"/>
      <x:c r="K345" s="71"/>
      <x:c r="L345" s="72" t="str">
        <x:f>IF(OR(G345="",H345=""),"",ROUND((G345+2*H345)/3,0))</x:f>
      </x:c>
      <x:c r="M345" s="72" t="str">
        <x:f>IF(OR(G345="",H345=""),"",G345-H345)</x:f>
      </x:c>
      <x:c r="N345" s="73" t="str">
        <x:f>IF(OR(G345="",H345=""),"",IF(OR(G345&gt;'Configuración'!$B$15,H345&gt;'Configuración'!$B$16),"Hipertensión grave",IF(OR(G345&lt;'Configuración'!$B$17,H345&lt;'Configuración'!$B$18),"Lectura baja",IF(OR(G345&gt;='Configuración'!$B$13,H345&gt;='Configuración'!$B$14),"Hipertensión etapa 2",IF(OR(G345&gt;='Configuración'!$B$11,H345&gt;='Configuración'!$B$12),"Hipertensión etapa 1",IF(AND(G345&gt;='Configuración'!$B$9,G345&lt;='Configuración'!$B$10,H345&lt;='Configuración'!$B$8),"Elevada","Normal"))))))</x:f>
      </x:c>
      <x:c r="O345" s="73" t="str">
        <x:f>IF(N345="","",IF(N345="Hipertensión grave",IF(J345="Sí","Llama al número local de emergencias","Repite tras 1 min y contacta con un profesional"),IF(N345="Lectura baja",IF(J345="Sí","Contacta con un profesional","Registra síntomas y consulta si persiste"),"Registra y revisa la tendencia")))</x:f>
      </x:c>
      <x:c r="P345" s="66" t="str">
        <x:f>IF(OR(A345="",B345=""),"",A345+B345)</x:f>
      </x:c>
    </x:row>
    <x:row r="346" ht="30" customHeight="1">
      <x:c r="A346" s="54"/>
      <x:c r="B346" s="57"/>
      <x:c r="C346" s="49"/>
      <x:c r="D346" s="49"/>
      <x:c r="E346" s="49"/>
      <x:c r="F346" s="49"/>
      <x:c r="G346" s="61"/>
      <x:c r="H346" s="61"/>
      <x:c r="I346" s="61"/>
      <x:c r="J346" s="71"/>
      <x:c r="K346" s="71"/>
      <x:c r="L346" s="72" t="str">
        <x:f>IF(OR(G346="",H346=""),"",ROUND((G346+2*H346)/3,0))</x:f>
      </x:c>
      <x:c r="M346" s="72" t="str">
        <x:f>IF(OR(G346="",H346=""),"",G346-H346)</x:f>
      </x:c>
      <x:c r="N346" s="73" t="str">
        <x:f>IF(OR(G346="",H346=""),"",IF(OR(G346&gt;'Configuración'!$B$15,H346&gt;'Configuración'!$B$16),"Hipertensión grave",IF(OR(G346&lt;'Configuración'!$B$17,H346&lt;'Configuración'!$B$18),"Lectura baja",IF(OR(G346&gt;='Configuración'!$B$13,H346&gt;='Configuración'!$B$14),"Hipertensión etapa 2",IF(OR(G346&gt;='Configuración'!$B$11,H346&gt;='Configuración'!$B$12),"Hipertensión etapa 1",IF(AND(G346&gt;='Configuración'!$B$9,G346&lt;='Configuración'!$B$10,H346&lt;='Configuración'!$B$8),"Elevada","Normal"))))))</x:f>
      </x:c>
      <x:c r="O346" s="73" t="str">
        <x:f>IF(N346="","",IF(N346="Hipertensión grave",IF(J346="Sí","Llama al número local de emergencias","Repite tras 1 min y contacta con un profesional"),IF(N346="Lectura baja",IF(J346="Sí","Contacta con un profesional","Registra síntomas y consulta si persiste"),"Registra y revisa la tendencia")))</x:f>
      </x:c>
      <x:c r="P346" s="66" t="str">
        <x:f>IF(OR(A346="",B346=""),"",A346+B346)</x:f>
      </x:c>
    </x:row>
    <x:row r="347" ht="30" customHeight="1">
      <x:c r="A347" s="54"/>
      <x:c r="B347" s="57"/>
      <x:c r="C347" s="49"/>
      <x:c r="D347" s="49"/>
      <x:c r="E347" s="49"/>
      <x:c r="F347" s="49"/>
      <x:c r="G347" s="61"/>
      <x:c r="H347" s="61"/>
      <x:c r="I347" s="61"/>
      <x:c r="J347" s="71"/>
      <x:c r="K347" s="71"/>
      <x:c r="L347" s="72" t="str">
        <x:f>IF(OR(G347="",H347=""),"",ROUND((G347+2*H347)/3,0))</x:f>
      </x:c>
      <x:c r="M347" s="72" t="str">
        <x:f>IF(OR(G347="",H347=""),"",G347-H347)</x:f>
      </x:c>
      <x:c r="N347" s="73" t="str">
        <x:f>IF(OR(G347="",H347=""),"",IF(OR(G347&gt;'Configuración'!$B$15,H347&gt;'Configuración'!$B$16),"Hipertensión grave",IF(OR(G347&lt;'Configuración'!$B$17,H347&lt;'Configuración'!$B$18),"Lectura baja",IF(OR(G347&gt;='Configuración'!$B$13,H347&gt;='Configuración'!$B$14),"Hipertensión etapa 2",IF(OR(G347&gt;='Configuración'!$B$11,H347&gt;='Configuración'!$B$12),"Hipertensión etapa 1",IF(AND(G347&gt;='Configuración'!$B$9,G347&lt;='Configuración'!$B$10,H347&lt;='Configuración'!$B$8),"Elevada","Normal"))))))</x:f>
      </x:c>
      <x:c r="O347" s="73" t="str">
        <x:f>IF(N347="","",IF(N347="Hipertensión grave",IF(J347="Sí","Llama al número local de emergencias","Repite tras 1 min y contacta con un profesional"),IF(N347="Lectura baja",IF(J347="Sí","Contacta con un profesional","Registra síntomas y consulta si persiste"),"Registra y revisa la tendencia")))</x:f>
      </x:c>
      <x:c r="P347" s="66" t="str">
        <x:f>IF(OR(A347="",B347=""),"",A347+B347)</x:f>
      </x:c>
    </x:row>
    <x:row r="348" ht="30" customHeight="1">
      <x:c r="A348" s="54"/>
      <x:c r="B348" s="57"/>
      <x:c r="C348" s="49"/>
      <x:c r="D348" s="49"/>
      <x:c r="E348" s="49"/>
      <x:c r="F348" s="49"/>
      <x:c r="G348" s="61"/>
      <x:c r="H348" s="61"/>
      <x:c r="I348" s="61"/>
      <x:c r="J348" s="71"/>
      <x:c r="K348" s="71"/>
      <x:c r="L348" s="72" t="str">
        <x:f>IF(OR(G348="",H348=""),"",ROUND((G348+2*H348)/3,0))</x:f>
      </x:c>
      <x:c r="M348" s="72" t="str">
        <x:f>IF(OR(G348="",H348=""),"",G348-H348)</x:f>
      </x:c>
      <x:c r="N348" s="73" t="str">
        <x:f>IF(OR(G348="",H348=""),"",IF(OR(G348&gt;'Configuración'!$B$15,H348&gt;'Configuración'!$B$16),"Hipertensión grave",IF(OR(G348&lt;'Configuración'!$B$17,H348&lt;'Configuración'!$B$18),"Lectura baja",IF(OR(G348&gt;='Configuración'!$B$13,H348&gt;='Configuración'!$B$14),"Hipertensión etapa 2",IF(OR(G348&gt;='Configuración'!$B$11,H348&gt;='Configuración'!$B$12),"Hipertensión etapa 1",IF(AND(G348&gt;='Configuración'!$B$9,G348&lt;='Configuración'!$B$10,H348&lt;='Configuración'!$B$8),"Elevada","Normal"))))))</x:f>
      </x:c>
      <x:c r="O348" s="73" t="str">
        <x:f>IF(N348="","",IF(N348="Hipertensión grave",IF(J348="Sí","Llama al número local de emergencias","Repite tras 1 min y contacta con un profesional"),IF(N348="Lectura baja",IF(J348="Sí","Contacta con un profesional","Registra síntomas y consulta si persiste"),"Registra y revisa la tendencia")))</x:f>
      </x:c>
      <x:c r="P348" s="66" t="str">
        <x:f>IF(OR(A348="",B348=""),"",A348+B348)</x:f>
      </x:c>
    </x:row>
    <x:row r="349" ht="30" customHeight="1">
      <x:c r="A349" s="54"/>
      <x:c r="B349" s="57"/>
      <x:c r="C349" s="49"/>
      <x:c r="D349" s="49"/>
      <x:c r="E349" s="49"/>
      <x:c r="F349" s="49"/>
      <x:c r="G349" s="61"/>
      <x:c r="H349" s="61"/>
      <x:c r="I349" s="61"/>
      <x:c r="J349" s="71"/>
      <x:c r="K349" s="71"/>
      <x:c r="L349" s="72" t="str">
        <x:f>IF(OR(G349="",H349=""),"",ROUND((G349+2*H349)/3,0))</x:f>
      </x:c>
      <x:c r="M349" s="72" t="str">
        <x:f>IF(OR(G349="",H349=""),"",G349-H349)</x:f>
      </x:c>
      <x:c r="N349" s="73" t="str">
        <x:f>IF(OR(G349="",H349=""),"",IF(OR(G349&gt;'Configuración'!$B$15,H349&gt;'Configuración'!$B$16),"Hipertensión grave",IF(OR(G349&lt;'Configuración'!$B$17,H349&lt;'Configuración'!$B$18),"Lectura baja",IF(OR(G349&gt;='Configuración'!$B$13,H349&gt;='Configuración'!$B$14),"Hipertensión etapa 2",IF(OR(G349&gt;='Configuración'!$B$11,H349&gt;='Configuración'!$B$12),"Hipertensión etapa 1",IF(AND(G349&gt;='Configuración'!$B$9,G349&lt;='Configuración'!$B$10,H349&lt;='Configuración'!$B$8),"Elevada","Normal"))))))</x:f>
      </x:c>
      <x:c r="O349" s="73" t="str">
        <x:f>IF(N349="","",IF(N349="Hipertensión grave",IF(J349="Sí","Llama al número local de emergencias","Repite tras 1 min y contacta con un profesional"),IF(N349="Lectura baja",IF(J349="Sí","Contacta con un profesional","Registra síntomas y consulta si persiste"),"Registra y revisa la tendencia")))</x:f>
      </x:c>
      <x:c r="P349" s="66" t="str">
        <x:f>IF(OR(A349="",B349=""),"",A349+B349)</x:f>
      </x:c>
    </x:row>
    <x:row r="350" ht="30" customHeight="1">
      <x:c r="A350" s="54"/>
      <x:c r="B350" s="57"/>
      <x:c r="C350" s="49"/>
      <x:c r="D350" s="49"/>
      <x:c r="E350" s="49"/>
      <x:c r="F350" s="49"/>
      <x:c r="G350" s="61"/>
      <x:c r="H350" s="61"/>
      <x:c r="I350" s="61"/>
      <x:c r="J350" s="71"/>
      <x:c r="K350" s="71"/>
      <x:c r="L350" s="72" t="str">
        <x:f>IF(OR(G350="",H350=""),"",ROUND((G350+2*H350)/3,0))</x:f>
      </x:c>
      <x:c r="M350" s="72" t="str">
        <x:f>IF(OR(G350="",H350=""),"",G350-H350)</x:f>
      </x:c>
      <x:c r="N350" s="73" t="str">
        <x:f>IF(OR(G350="",H350=""),"",IF(OR(G350&gt;'Configuración'!$B$15,H350&gt;'Configuración'!$B$16),"Hipertensión grave",IF(OR(G350&lt;'Configuración'!$B$17,H350&lt;'Configuración'!$B$18),"Lectura baja",IF(OR(G350&gt;='Configuración'!$B$13,H350&gt;='Configuración'!$B$14),"Hipertensión etapa 2",IF(OR(G350&gt;='Configuración'!$B$11,H350&gt;='Configuración'!$B$12),"Hipertensión etapa 1",IF(AND(G350&gt;='Configuración'!$B$9,G350&lt;='Configuración'!$B$10,H350&lt;='Configuración'!$B$8),"Elevada","Normal"))))))</x:f>
      </x:c>
      <x:c r="O350" s="73" t="str">
        <x:f>IF(N350="","",IF(N350="Hipertensión grave",IF(J350="Sí","Llama al número local de emergencias","Repite tras 1 min y contacta con un profesional"),IF(N350="Lectura baja",IF(J350="Sí","Contacta con un profesional","Registra síntomas y consulta si persiste"),"Registra y revisa la tendencia")))</x:f>
      </x:c>
      <x:c r="P350" s="66" t="str">
        <x:f>IF(OR(A350="",B350=""),"",A350+B350)</x:f>
      </x:c>
    </x:row>
    <x:row r="351" ht="30" customHeight="1">
      <x:c r="A351" s="54"/>
      <x:c r="B351" s="57"/>
      <x:c r="C351" s="49"/>
      <x:c r="D351" s="49"/>
      <x:c r="E351" s="49"/>
      <x:c r="F351" s="49"/>
      <x:c r="G351" s="61"/>
      <x:c r="H351" s="61"/>
      <x:c r="I351" s="61"/>
      <x:c r="J351" s="71"/>
      <x:c r="K351" s="71"/>
      <x:c r="L351" s="72" t="str">
        <x:f>IF(OR(G351="",H351=""),"",ROUND((G351+2*H351)/3,0))</x:f>
      </x:c>
      <x:c r="M351" s="72" t="str">
        <x:f>IF(OR(G351="",H351=""),"",G351-H351)</x:f>
      </x:c>
      <x:c r="N351" s="73" t="str">
        <x:f>IF(OR(G351="",H351=""),"",IF(OR(G351&gt;'Configuración'!$B$15,H351&gt;'Configuración'!$B$16),"Hipertensión grave",IF(OR(G351&lt;'Configuración'!$B$17,H351&lt;'Configuración'!$B$18),"Lectura baja",IF(OR(G351&gt;='Configuración'!$B$13,H351&gt;='Configuración'!$B$14),"Hipertensión etapa 2",IF(OR(G351&gt;='Configuración'!$B$11,H351&gt;='Configuración'!$B$12),"Hipertensión etapa 1",IF(AND(G351&gt;='Configuración'!$B$9,G351&lt;='Configuración'!$B$10,H351&lt;='Configuración'!$B$8),"Elevada","Normal"))))))</x:f>
      </x:c>
      <x:c r="O351" s="73" t="str">
        <x:f>IF(N351="","",IF(N351="Hipertensión grave",IF(J351="Sí","Llama al número local de emergencias","Repite tras 1 min y contacta con un profesional"),IF(N351="Lectura baja",IF(J351="Sí","Contacta con un profesional","Registra síntomas y consulta si persiste"),"Registra y revisa la tendencia")))</x:f>
      </x:c>
      <x:c r="P351" s="66" t="str">
        <x:f>IF(OR(A351="",B351=""),"",A351+B351)</x:f>
      </x:c>
    </x:row>
    <x:row r="352" ht="30" customHeight="1">
      <x:c r="A352" s="54"/>
      <x:c r="B352" s="57"/>
      <x:c r="C352" s="49"/>
      <x:c r="D352" s="49"/>
      <x:c r="E352" s="49"/>
      <x:c r="F352" s="49"/>
      <x:c r="G352" s="61"/>
      <x:c r="H352" s="61"/>
      <x:c r="I352" s="61"/>
      <x:c r="J352" s="71"/>
      <x:c r="K352" s="71"/>
      <x:c r="L352" s="72" t="str">
        <x:f>IF(OR(G352="",H352=""),"",ROUND((G352+2*H352)/3,0))</x:f>
      </x:c>
      <x:c r="M352" s="72" t="str">
        <x:f>IF(OR(G352="",H352=""),"",G352-H352)</x:f>
      </x:c>
      <x:c r="N352" s="73" t="str">
        <x:f>IF(OR(G352="",H352=""),"",IF(OR(G352&gt;'Configuración'!$B$15,H352&gt;'Configuración'!$B$16),"Hipertensión grave",IF(OR(G352&lt;'Configuración'!$B$17,H352&lt;'Configuración'!$B$18),"Lectura baja",IF(OR(G352&gt;='Configuración'!$B$13,H352&gt;='Configuración'!$B$14),"Hipertensión etapa 2",IF(OR(G352&gt;='Configuración'!$B$11,H352&gt;='Configuración'!$B$12),"Hipertensión etapa 1",IF(AND(G352&gt;='Configuración'!$B$9,G352&lt;='Configuración'!$B$10,H352&lt;='Configuración'!$B$8),"Elevada","Normal"))))))</x:f>
      </x:c>
      <x:c r="O352" s="73" t="str">
        <x:f>IF(N352="","",IF(N352="Hipertensión grave",IF(J352="Sí","Llama al número local de emergencias","Repite tras 1 min y contacta con un profesional"),IF(N352="Lectura baja",IF(J352="Sí","Contacta con un profesional","Registra síntomas y consulta si persiste"),"Registra y revisa la tendencia")))</x:f>
      </x:c>
      <x:c r="P352" s="66" t="str">
        <x:f>IF(OR(A352="",B352=""),"",A352+B352)</x:f>
      </x:c>
    </x:row>
    <x:row r="353" ht="30" customHeight="1">
      <x:c r="A353" s="54"/>
      <x:c r="B353" s="57"/>
      <x:c r="C353" s="49"/>
      <x:c r="D353" s="49"/>
      <x:c r="E353" s="49"/>
      <x:c r="F353" s="49"/>
      <x:c r="G353" s="61"/>
      <x:c r="H353" s="61"/>
      <x:c r="I353" s="61"/>
      <x:c r="J353" s="71"/>
      <x:c r="K353" s="71"/>
      <x:c r="L353" s="72" t="str">
        <x:f>IF(OR(G353="",H353=""),"",ROUND((G353+2*H353)/3,0))</x:f>
      </x:c>
      <x:c r="M353" s="72" t="str">
        <x:f>IF(OR(G353="",H353=""),"",G353-H353)</x:f>
      </x:c>
      <x:c r="N353" s="73" t="str">
        <x:f>IF(OR(G353="",H353=""),"",IF(OR(G353&gt;'Configuración'!$B$15,H353&gt;'Configuración'!$B$16),"Hipertensión grave",IF(OR(G353&lt;'Configuración'!$B$17,H353&lt;'Configuración'!$B$18),"Lectura baja",IF(OR(G353&gt;='Configuración'!$B$13,H353&gt;='Configuración'!$B$14),"Hipertensión etapa 2",IF(OR(G353&gt;='Configuración'!$B$11,H353&gt;='Configuración'!$B$12),"Hipertensión etapa 1",IF(AND(G353&gt;='Configuración'!$B$9,G353&lt;='Configuración'!$B$10,H353&lt;='Configuración'!$B$8),"Elevada","Normal"))))))</x:f>
      </x:c>
      <x:c r="O353" s="73" t="str">
        <x:f>IF(N353="","",IF(N353="Hipertensión grave",IF(J353="Sí","Llama al número local de emergencias","Repite tras 1 min y contacta con un profesional"),IF(N353="Lectura baja",IF(J353="Sí","Contacta con un profesional","Registra síntomas y consulta si persiste"),"Registra y revisa la tendencia")))</x:f>
      </x:c>
      <x:c r="P353" s="66" t="str">
        <x:f>IF(OR(A353="",B353=""),"",A353+B353)</x:f>
      </x:c>
    </x:row>
    <x:row r="354" ht="30" customHeight="1">
      <x:c r="A354" s="54"/>
      <x:c r="B354" s="57"/>
      <x:c r="C354" s="49"/>
      <x:c r="D354" s="49"/>
      <x:c r="E354" s="49"/>
      <x:c r="F354" s="49"/>
      <x:c r="G354" s="61"/>
      <x:c r="H354" s="61"/>
      <x:c r="I354" s="61"/>
      <x:c r="J354" s="71"/>
      <x:c r="K354" s="71"/>
      <x:c r="L354" s="72" t="str">
        <x:f>IF(OR(G354="",H354=""),"",ROUND((G354+2*H354)/3,0))</x:f>
      </x:c>
      <x:c r="M354" s="72" t="str">
        <x:f>IF(OR(G354="",H354=""),"",G354-H354)</x:f>
      </x:c>
      <x:c r="N354" s="73" t="str">
        <x:f>IF(OR(G354="",H354=""),"",IF(OR(G354&gt;'Configuración'!$B$15,H354&gt;'Configuración'!$B$16),"Hipertensión grave",IF(OR(G354&lt;'Configuración'!$B$17,H354&lt;'Configuración'!$B$18),"Lectura baja",IF(OR(G354&gt;='Configuración'!$B$13,H354&gt;='Configuración'!$B$14),"Hipertensión etapa 2",IF(OR(G354&gt;='Configuración'!$B$11,H354&gt;='Configuración'!$B$12),"Hipertensión etapa 1",IF(AND(G354&gt;='Configuración'!$B$9,G354&lt;='Configuración'!$B$10,H354&lt;='Configuración'!$B$8),"Elevada","Normal"))))))</x:f>
      </x:c>
      <x:c r="O354" s="73" t="str">
        <x:f>IF(N354="","",IF(N354="Hipertensión grave",IF(J354="Sí","Llama al número local de emergencias","Repite tras 1 min y contacta con un profesional"),IF(N354="Lectura baja",IF(J354="Sí","Contacta con un profesional","Registra síntomas y consulta si persiste"),"Registra y revisa la tendencia")))</x:f>
      </x:c>
      <x:c r="P354" s="66" t="str">
        <x:f>IF(OR(A354="",B354=""),"",A354+B354)</x:f>
      </x:c>
    </x:row>
    <x:row r="355" ht="30" customHeight="1">
      <x:c r="A355" s="54"/>
      <x:c r="B355" s="57"/>
      <x:c r="C355" s="49"/>
      <x:c r="D355" s="49"/>
      <x:c r="E355" s="49"/>
      <x:c r="F355" s="49"/>
      <x:c r="G355" s="61"/>
      <x:c r="H355" s="61"/>
      <x:c r="I355" s="61"/>
      <x:c r="J355" s="71"/>
      <x:c r="K355" s="71"/>
      <x:c r="L355" s="72" t="str">
        <x:f>IF(OR(G355="",H355=""),"",ROUND((G355+2*H355)/3,0))</x:f>
      </x:c>
      <x:c r="M355" s="72" t="str">
        <x:f>IF(OR(G355="",H355=""),"",G355-H355)</x:f>
      </x:c>
      <x:c r="N355" s="73" t="str">
        <x:f>IF(OR(G355="",H355=""),"",IF(OR(G355&gt;'Configuración'!$B$15,H355&gt;'Configuración'!$B$16),"Hipertensión grave",IF(OR(G355&lt;'Configuración'!$B$17,H355&lt;'Configuración'!$B$18),"Lectura baja",IF(OR(G355&gt;='Configuración'!$B$13,H355&gt;='Configuración'!$B$14),"Hipertensión etapa 2",IF(OR(G355&gt;='Configuración'!$B$11,H355&gt;='Configuración'!$B$12),"Hipertensión etapa 1",IF(AND(G355&gt;='Configuración'!$B$9,G355&lt;='Configuración'!$B$10,H355&lt;='Configuración'!$B$8),"Elevada","Normal"))))))</x:f>
      </x:c>
      <x:c r="O355" s="73" t="str">
        <x:f>IF(N355="","",IF(N355="Hipertensión grave",IF(J355="Sí","Llama al número local de emergencias","Repite tras 1 min y contacta con un profesional"),IF(N355="Lectura baja",IF(J355="Sí","Contacta con un profesional","Registra síntomas y consulta si persiste"),"Registra y revisa la tendencia")))</x:f>
      </x:c>
      <x:c r="P355" s="66" t="str">
        <x:f>IF(OR(A355="",B355=""),"",A355+B355)</x:f>
      </x:c>
    </x:row>
    <x:row r="356" ht="30" customHeight="1">
      <x:c r="A356" s="54"/>
      <x:c r="B356" s="57"/>
      <x:c r="C356" s="49"/>
      <x:c r="D356" s="49"/>
      <x:c r="E356" s="49"/>
      <x:c r="F356" s="49"/>
      <x:c r="G356" s="61"/>
      <x:c r="H356" s="61"/>
      <x:c r="I356" s="61"/>
      <x:c r="J356" s="71"/>
      <x:c r="K356" s="71"/>
      <x:c r="L356" s="72" t="str">
        <x:f>IF(OR(G356="",H356=""),"",ROUND((G356+2*H356)/3,0))</x:f>
      </x:c>
      <x:c r="M356" s="72" t="str">
        <x:f>IF(OR(G356="",H356=""),"",G356-H356)</x:f>
      </x:c>
      <x:c r="N356" s="73" t="str">
        <x:f>IF(OR(G356="",H356=""),"",IF(OR(G356&gt;'Configuración'!$B$15,H356&gt;'Configuración'!$B$16),"Hipertensión grave",IF(OR(G356&lt;'Configuración'!$B$17,H356&lt;'Configuración'!$B$18),"Lectura baja",IF(OR(G356&gt;='Configuración'!$B$13,H356&gt;='Configuración'!$B$14),"Hipertensión etapa 2",IF(OR(G356&gt;='Configuración'!$B$11,H356&gt;='Configuración'!$B$12),"Hipertensión etapa 1",IF(AND(G356&gt;='Configuración'!$B$9,G356&lt;='Configuración'!$B$10,H356&lt;='Configuración'!$B$8),"Elevada","Normal"))))))</x:f>
      </x:c>
      <x:c r="O356" s="73" t="str">
        <x:f>IF(N356="","",IF(N356="Hipertensión grave",IF(J356="Sí","Llama al número local de emergencias","Repite tras 1 min y contacta con un profesional"),IF(N356="Lectura baja",IF(J356="Sí","Contacta con un profesional","Registra síntomas y consulta si persiste"),"Registra y revisa la tendencia")))</x:f>
      </x:c>
      <x:c r="P356" s="66" t="str">
        <x:f>IF(OR(A356="",B356=""),"",A356+B356)</x:f>
      </x:c>
    </x:row>
    <x:row r="357" ht="30" customHeight="1">
      <x:c r="A357" s="54"/>
      <x:c r="B357" s="57"/>
      <x:c r="C357" s="49"/>
      <x:c r="D357" s="49"/>
      <x:c r="E357" s="49"/>
      <x:c r="F357" s="49"/>
      <x:c r="G357" s="61"/>
      <x:c r="H357" s="61"/>
      <x:c r="I357" s="61"/>
      <x:c r="J357" s="71"/>
      <x:c r="K357" s="71"/>
      <x:c r="L357" s="72" t="str">
        <x:f>IF(OR(G357="",H357=""),"",ROUND((G357+2*H357)/3,0))</x:f>
      </x:c>
      <x:c r="M357" s="72" t="str">
        <x:f>IF(OR(G357="",H357=""),"",G357-H357)</x:f>
      </x:c>
      <x:c r="N357" s="73" t="str">
        <x:f>IF(OR(G357="",H357=""),"",IF(OR(G357&gt;'Configuración'!$B$15,H357&gt;'Configuración'!$B$16),"Hipertensión grave",IF(OR(G357&lt;'Configuración'!$B$17,H357&lt;'Configuración'!$B$18),"Lectura baja",IF(OR(G357&gt;='Configuración'!$B$13,H357&gt;='Configuración'!$B$14),"Hipertensión etapa 2",IF(OR(G357&gt;='Configuración'!$B$11,H357&gt;='Configuración'!$B$12),"Hipertensión etapa 1",IF(AND(G357&gt;='Configuración'!$B$9,G357&lt;='Configuración'!$B$10,H357&lt;='Configuración'!$B$8),"Elevada","Normal"))))))</x:f>
      </x:c>
      <x:c r="O357" s="73" t="str">
        <x:f>IF(N357="","",IF(N357="Hipertensión grave",IF(J357="Sí","Llama al número local de emergencias","Repite tras 1 min y contacta con un profesional"),IF(N357="Lectura baja",IF(J357="Sí","Contacta con un profesional","Registra síntomas y consulta si persiste"),"Registra y revisa la tendencia")))</x:f>
      </x:c>
      <x:c r="P357" s="66" t="str">
        <x:f>IF(OR(A357="",B357=""),"",A357+B357)</x:f>
      </x:c>
    </x:row>
    <x:row r="358" ht="30" customHeight="1">
      <x:c r="A358" s="54"/>
      <x:c r="B358" s="57"/>
      <x:c r="C358" s="49"/>
      <x:c r="D358" s="49"/>
      <x:c r="E358" s="49"/>
      <x:c r="F358" s="49"/>
      <x:c r="G358" s="61"/>
      <x:c r="H358" s="61"/>
      <x:c r="I358" s="61"/>
      <x:c r="J358" s="71"/>
      <x:c r="K358" s="71"/>
      <x:c r="L358" s="72" t="str">
        <x:f>IF(OR(G358="",H358=""),"",ROUND((G358+2*H358)/3,0))</x:f>
      </x:c>
      <x:c r="M358" s="72" t="str">
        <x:f>IF(OR(G358="",H358=""),"",G358-H358)</x:f>
      </x:c>
      <x:c r="N358" s="73" t="str">
        <x:f>IF(OR(G358="",H358=""),"",IF(OR(G358&gt;'Configuración'!$B$15,H358&gt;'Configuración'!$B$16),"Hipertensión grave",IF(OR(G358&lt;'Configuración'!$B$17,H358&lt;'Configuración'!$B$18),"Lectura baja",IF(OR(G358&gt;='Configuración'!$B$13,H358&gt;='Configuración'!$B$14),"Hipertensión etapa 2",IF(OR(G358&gt;='Configuración'!$B$11,H358&gt;='Configuración'!$B$12),"Hipertensión etapa 1",IF(AND(G358&gt;='Configuración'!$B$9,G358&lt;='Configuración'!$B$10,H358&lt;='Configuración'!$B$8),"Elevada","Normal"))))))</x:f>
      </x:c>
      <x:c r="O358" s="73" t="str">
        <x:f>IF(N358="","",IF(N358="Hipertensión grave",IF(J358="Sí","Llama al número local de emergencias","Repite tras 1 min y contacta con un profesional"),IF(N358="Lectura baja",IF(J358="Sí","Contacta con un profesional","Registra síntomas y consulta si persiste"),"Registra y revisa la tendencia")))</x:f>
      </x:c>
      <x:c r="P358" s="66" t="str">
        <x:f>IF(OR(A358="",B358=""),"",A358+B358)</x:f>
      </x:c>
    </x:row>
    <x:row r="359" ht="30" customHeight="1">
      <x:c r="A359" s="54"/>
      <x:c r="B359" s="57"/>
      <x:c r="C359" s="49"/>
      <x:c r="D359" s="49"/>
      <x:c r="E359" s="49"/>
      <x:c r="F359" s="49"/>
      <x:c r="G359" s="61"/>
      <x:c r="H359" s="61"/>
      <x:c r="I359" s="61"/>
      <x:c r="J359" s="71"/>
      <x:c r="K359" s="71"/>
      <x:c r="L359" s="72" t="str">
        <x:f>IF(OR(G359="",H359=""),"",ROUND((G359+2*H359)/3,0))</x:f>
      </x:c>
      <x:c r="M359" s="72" t="str">
        <x:f>IF(OR(G359="",H359=""),"",G359-H359)</x:f>
      </x:c>
      <x:c r="N359" s="73" t="str">
        <x:f>IF(OR(G359="",H359=""),"",IF(OR(G359&gt;'Configuración'!$B$15,H359&gt;'Configuración'!$B$16),"Hipertensión grave",IF(OR(G359&lt;'Configuración'!$B$17,H359&lt;'Configuración'!$B$18),"Lectura baja",IF(OR(G359&gt;='Configuración'!$B$13,H359&gt;='Configuración'!$B$14),"Hipertensión etapa 2",IF(OR(G359&gt;='Configuración'!$B$11,H359&gt;='Configuración'!$B$12),"Hipertensión etapa 1",IF(AND(G359&gt;='Configuración'!$B$9,G359&lt;='Configuración'!$B$10,H359&lt;='Configuración'!$B$8),"Elevada","Normal"))))))</x:f>
      </x:c>
      <x:c r="O359" s="73" t="str">
        <x:f>IF(N359="","",IF(N359="Hipertensión grave",IF(J359="Sí","Llama al número local de emergencias","Repite tras 1 min y contacta con un profesional"),IF(N359="Lectura baja",IF(J359="Sí","Contacta con un profesional","Registra síntomas y consulta si persiste"),"Registra y revisa la tendencia")))</x:f>
      </x:c>
      <x:c r="P359" s="66" t="str">
        <x:f>IF(OR(A359="",B359=""),"",A359+B359)</x:f>
      </x:c>
    </x:row>
    <x:row r="360" ht="30" customHeight="1">
      <x:c r="A360" s="54"/>
      <x:c r="B360" s="57"/>
      <x:c r="C360" s="49"/>
      <x:c r="D360" s="49"/>
      <x:c r="E360" s="49"/>
      <x:c r="F360" s="49"/>
      <x:c r="G360" s="61"/>
      <x:c r="H360" s="61"/>
      <x:c r="I360" s="61"/>
      <x:c r="J360" s="71"/>
      <x:c r="K360" s="71"/>
      <x:c r="L360" s="72" t="str">
        <x:f>IF(OR(G360="",H360=""),"",ROUND((G360+2*H360)/3,0))</x:f>
      </x:c>
      <x:c r="M360" s="72" t="str">
        <x:f>IF(OR(G360="",H360=""),"",G360-H360)</x:f>
      </x:c>
      <x:c r="N360" s="73" t="str">
        <x:f>IF(OR(G360="",H360=""),"",IF(OR(G360&gt;'Configuración'!$B$15,H360&gt;'Configuración'!$B$16),"Hipertensión grave",IF(OR(G360&lt;'Configuración'!$B$17,H360&lt;'Configuración'!$B$18),"Lectura baja",IF(OR(G360&gt;='Configuración'!$B$13,H360&gt;='Configuración'!$B$14),"Hipertensión etapa 2",IF(OR(G360&gt;='Configuración'!$B$11,H360&gt;='Configuración'!$B$12),"Hipertensión etapa 1",IF(AND(G360&gt;='Configuración'!$B$9,G360&lt;='Configuración'!$B$10,H360&lt;='Configuración'!$B$8),"Elevada","Normal"))))))</x:f>
      </x:c>
      <x:c r="O360" s="73" t="str">
        <x:f>IF(N360="","",IF(N360="Hipertensión grave",IF(J360="Sí","Llama al número local de emergencias","Repite tras 1 min y contacta con un profesional"),IF(N360="Lectura baja",IF(J360="Sí","Contacta con un profesional","Registra síntomas y consulta si persiste"),"Registra y revisa la tendencia")))</x:f>
      </x:c>
      <x:c r="P360" s="66" t="str">
        <x:f>IF(OR(A360="",B360=""),"",A360+B360)</x:f>
      </x:c>
    </x:row>
    <x:row r="361" ht="30" customHeight="1">
      <x:c r="A361" s="54"/>
      <x:c r="B361" s="57"/>
      <x:c r="C361" s="49"/>
      <x:c r="D361" s="49"/>
      <x:c r="E361" s="49"/>
      <x:c r="F361" s="49"/>
      <x:c r="G361" s="61"/>
      <x:c r="H361" s="61"/>
      <x:c r="I361" s="61"/>
      <x:c r="J361" s="71"/>
      <x:c r="K361" s="71"/>
      <x:c r="L361" s="72" t="str">
        <x:f>IF(OR(G361="",H361=""),"",ROUND((G361+2*H361)/3,0))</x:f>
      </x:c>
      <x:c r="M361" s="72" t="str">
        <x:f>IF(OR(G361="",H361=""),"",G361-H361)</x:f>
      </x:c>
      <x:c r="N361" s="73" t="str">
        <x:f>IF(OR(G361="",H361=""),"",IF(OR(G361&gt;'Configuración'!$B$15,H361&gt;'Configuración'!$B$16),"Hipertensión grave",IF(OR(G361&lt;'Configuración'!$B$17,H361&lt;'Configuración'!$B$18),"Lectura baja",IF(OR(G361&gt;='Configuración'!$B$13,H361&gt;='Configuración'!$B$14),"Hipertensión etapa 2",IF(OR(G361&gt;='Configuración'!$B$11,H361&gt;='Configuración'!$B$12),"Hipertensión etapa 1",IF(AND(G361&gt;='Configuración'!$B$9,G361&lt;='Configuración'!$B$10,H361&lt;='Configuración'!$B$8),"Elevada","Normal"))))))</x:f>
      </x:c>
      <x:c r="O361" s="73" t="str">
        <x:f>IF(N361="","",IF(N361="Hipertensión grave",IF(J361="Sí","Llama al número local de emergencias","Repite tras 1 min y contacta con un profesional"),IF(N361="Lectura baja",IF(J361="Sí","Contacta con un profesional","Registra síntomas y consulta si persiste"),"Registra y revisa la tendencia")))</x:f>
      </x:c>
      <x:c r="P361" s="66" t="str">
        <x:f>IF(OR(A361="",B361=""),"",A361+B361)</x:f>
      </x:c>
    </x:row>
    <x:row r="362" ht="30" customHeight="1">
      <x:c r="A362" s="54"/>
      <x:c r="B362" s="57"/>
      <x:c r="C362" s="49"/>
      <x:c r="D362" s="49"/>
      <x:c r="E362" s="49"/>
      <x:c r="F362" s="49"/>
      <x:c r="G362" s="61"/>
      <x:c r="H362" s="61"/>
      <x:c r="I362" s="61"/>
      <x:c r="J362" s="71"/>
      <x:c r="K362" s="71"/>
      <x:c r="L362" s="72" t="str">
        <x:f>IF(OR(G362="",H362=""),"",ROUND((G362+2*H362)/3,0))</x:f>
      </x:c>
      <x:c r="M362" s="72" t="str">
        <x:f>IF(OR(G362="",H362=""),"",G362-H362)</x:f>
      </x:c>
      <x:c r="N362" s="73" t="str">
        <x:f>IF(OR(G362="",H362=""),"",IF(OR(G362&gt;'Configuración'!$B$15,H362&gt;'Configuración'!$B$16),"Hipertensión grave",IF(OR(G362&lt;'Configuración'!$B$17,H362&lt;'Configuración'!$B$18),"Lectura baja",IF(OR(G362&gt;='Configuración'!$B$13,H362&gt;='Configuración'!$B$14),"Hipertensión etapa 2",IF(OR(G362&gt;='Configuración'!$B$11,H362&gt;='Configuración'!$B$12),"Hipertensión etapa 1",IF(AND(G362&gt;='Configuración'!$B$9,G362&lt;='Configuración'!$B$10,H362&lt;='Configuración'!$B$8),"Elevada","Normal"))))))</x:f>
      </x:c>
      <x:c r="O362" s="73" t="str">
        <x:f>IF(N362="","",IF(N362="Hipertensión grave",IF(J362="Sí","Llama al número local de emergencias","Repite tras 1 min y contacta con un profesional"),IF(N362="Lectura baja",IF(J362="Sí","Contacta con un profesional","Registra síntomas y consulta si persiste"),"Registra y revisa la tendencia")))</x:f>
      </x:c>
      <x:c r="P362" s="66" t="str">
        <x:f>IF(OR(A362="",B362=""),"",A362+B362)</x:f>
      </x:c>
    </x:row>
    <x:row r="363" ht="30" customHeight="1">
      <x:c r="A363" s="54"/>
      <x:c r="B363" s="57"/>
      <x:c r="C363" s="49"/>
      <x:c r="D363" s="49"/>
      <x:c r="E363" s="49"/>
      <x:c r="F363" s="49"/>
      <x:c r="G363" s="61"/>
      <x:c r="H363" s="61"/>
      <x:c r="I363" s="61"/>
      <x:c r="J363" s="71"/>
      <x:c r="K363" s="71"/>
      <x:c r="L363" s="72" t="str">
        <x:f>IF(OR(G363="",H363=""),"",ROUND((G363+2*H363)/3,0))</x:f>
      </x:c>
      <x:c r="M363" s="72" t="str">
        <x:f>IF(OR(G363="",H363=""),"",G363-H363)</x:f>
      </x:c>
      <x:c r="N363" s="73" t="str">
        <x:f>IF(OR(G363="",H363=""),"",IF(OR(G363&gt;'Configuración'!$B$15,H363&gt;'Configuración'!$B$16),"Hipertensión grave",IF(OR(G363&lt;'Configuración'!$B$17,H363&lt;'Configuración'!$B$18),"Lectura baja",IF(OR(G363&gt;='Configuración'!$B$13,H363&gt;='Configuración'!$B$14),"Hipertensión etapa 2",IF(OR(G363&gt;='Configuración'!$B$11,H363&gt;='Configuración'!$B$12),"Hipertensión etapa 1",IF(AND(G363&gt;='Configuración'!$B$9,G363&lt;='Configuración'!$B$10,H363&lt;='Configuración'!$B$8),"Elevada","Normal"))))))</x:f>
      </x:c>
      <x:c r="O363" s="73" t="str">
        <x:f>IF(N363="","",IF(N363="Hipertensión grave",IF(J363="Sí","Llama al número local de emergencias","Repite tras 1 min y contacta con un profesional"),IF(N363="Lectura baja",IF(J363="Sí","Contacta con un profesional","Registra síntomas y consulta si persiste"),"Registra y revisa la tendencia")))</x:f>
      </x:c>
      <x:c r="P363" s="66" t="str">
        <x:f>IF(OR(A363="",B363=""),"",A363+B363)</x:f>
      </x:c>
    </x:row>
    <x:row r="364" ht="30" customHeight="1">
      <x:c r="A364" s="54"/>
      <x:c r="B364" s="57"/>
      <x:c r="C364" s="49"/>
      <x:c r="D364" s="49"/>
      <x:c r="E364" s="49"/>
      <x:c r="F364" s="49"/>
      <x:c r="G364" s="61"/>
      <x:c r="H364" s="61"/>
      <x:c r="I364" s="61"/>
      <x:c r="J364" s="71"/>
      <x:c r="K364" s="71"/>
      <x:c r="L364" s="72" t="str">
        <x:f>IF(OR(G364="",H364=""),"",ROUND((G364+2*H364)/3,0))</x:f>
      </x:c>
      <x:c r="M364" s="72" t="str">
        <x:f>IF(OR(G364="",H364=""),"",G364-H364)</x:f>
      </x:c>
      <x:c r="N364" s="73" t="str">
        <x:f>IF(OR(G364="",H364=""),"",IF(OR(G364&gt;'Configuración'!$B$15,H364&gt;'Configuración'!$B$16),"Hipertensión grave",IF(OR(G364&lt;'Configuración'!$B$17,H364&lt;'Configuración'!$B$18),"Lectura baja",IF(OR(G364&gt;='Configuración'!$B$13,H364&gt;='Configuración'!$B$14),"Hipertensión etapa 2",IF(OR(G364&gt;='Configuración'!$B$11,H364&gt;='Configuración'!$B$12),"Hipertensión etapa 1",IF(AND(G364&gt;='Configuración'!$B$9,G364&lt;='Configuración'!$B$10,H364&lt;='Configuración'!$B$8),"Elevada","Normal"))))))</x:f>
      </x:c>
      <x:c r="O364" s="73" t="str">
        <x:f>IF(N364="","",IF(N364="Hipertensión grave",IF(J364="Sí","Llama al número local de emergencias","Repite tras 1 min y contacta con un profesional"),IF(N364="Lectura baja",IF(J364="Sí","Contacta con un profesional","Registra síntomas y consulta si persiste"),"Registra y revisa la tendencia")))</x:f>
      </x:c>
      <x:c r="P364" s="66" t="str">
        <x:f>IF(OR(A364="",B364=""),"",A364+B364)</x:f>
      </x:c>
    </x:row>
    <x:row r="365" ht="30" customHeight="1">
      <x:c r="A365" s="54"/>
      <x:c r="B365" s="57"/>
      <x:c r="C365" s="49"/>
      <x:c r="D365" s="49"/>
      <x:c r="E365" s="49"/>
      <x:c r="F365" s="49"/>
      <x:c r="G365" s="61"/>
      <x:c r="H365" s="61"/>
      <x:c r="I365" s="61"/>
      <x:c r="J365" s="71"/>
      <x:c r="K365" s="71"/>
      <x:c r="L365" s="72" t="str">
        <x:f>IF(OR(G365="",H365=""),"",ROUND((G365+2*H365)/3,0))</x:f>
      </x:c>
      <x:c r="M365" s="72" t="str">
        <x:f>IF(OR(G365="",H365=""),"",G365-H365)</x:f>
      </x:c>
      <x:c r="N365" s="73" t="str">
        <x:f>IF(OR(G365="",H365=""),"",IF(OR(G365&gt;'Configuración'!$B$15,H365&gt;'Configuración'!$B$16),"Hipertensión grave",IF(OR(G365&lt;'Configuración'!$B$17,H365&lt;'Configuración'!$B$18),"Lectura baja",IF(OR(G365&gt;='Configuración'!$B$13,H365&gt;='Configuración'!$B$14),"Hipertensión etapa 2",IF(OR(G365&gt;='Configuración'!$B$11,H365&gt;='Configuración'!$B$12),"Hipertensión etapa 1",IF(AND(G365&gt;='Configuración'!$B$9,G365&lt;='Configuración'!$B$10,H365&lt;='Configuración'!$B$8),"Elevada","Normal"))))))</x:f>
      </x:c>
      <x:c r="O365" s="73" t="str">
        <x:f>IF(N365="","",IF(N365="Hipertensión grave",IF(J365="Sí","Llama al número local de emergencias","Repite tras 1 min y contacta con un profesional"),IF(N365="Lectura baja",IF(J365="Sí","Contacta con un profesional","Registra síntomas y consulta si persiste"),"Registra y revisa la tendencia")))</x:f>
      </x:c>
      <x:c r="P365" s="66" t="str">
        <x:f>IF(OR(A365="",B365=""),"",A365+B365)</x:f>
      </x:c>
    </x:row>
    <x:row r="366" ht="30" customHeight="1">
      <x:c r="A366" s="54"/>
      <x:c r="B366" s="57"/>
      <x:c r="C366" s="49"/>
      <x:c r="D366" s="49"/>
      <x:c r="E366" s="49"/>
      <x:c r="F366" s="49"/>
      <x:c r="G366" s="61"/>
      <x:c r="H366" s="61"/>
      <x:c r="I366" s="61"/>
      <x:c r="J366" s="71"/>
      <x:c r="K366" s="71"/>
      <x:c r="L366" s="72" t="str">
        <x:f>IF(OR(G366="",H366=""),"",ROUND((G366+2*H366)/3,0))</x:f>
      </x:c>
      <x:c r="M366" s="72" t="str">
        <x:f>IF(OR(G366="",H366=""),"",G366-H366)</x:f>
      </x:c>
      <x:c r="N366" s="73" t="str">
        <x:f>IF(OR(G366="",H366=""),"",IF(OR(G366&gt;'Configuración'!$B$15,H366&gt;'Configuración'!$B$16),"Hipertensión grave",IF(OR(G366&lt;'Configuración'!$B$17,H366&lt;'Configuración'!$B$18),"Lectura baja",IF(OR(G366&gt;='Configuración'!$B$13,H366&gt;='Configuración'!$B$14),"Hipertensión etapa 2",IF(OR(G366&gt;='Configuración'!$B$11,H366&gt;='Configuración'!$B$12),"Hipertensión etapa 1",IF(AND(G366&gt;='Configuración'!$B$9,G366&lt;='Configuración'!$B$10,H366&lt;='Configuración'!$B$8),"Elevada","Normal"))))))</x:f>
      </x:c>
      <x:c r="O366" s="73" t="str">
        <x:f>IF(N366="","",IF(N366="Hipertensión grave",IF(J366="Sí","Llama al número local de emergencias","Repite tras 1 min y contacta con un profesional"),IF(N366="Lectura baja",IF(J366="Sí","Contacta con un profesional","Registra síntomas y consulta si persiste"),"Registra y revisa la tendencia")))</x:f>
      </x:c>
      <x:c r="P366" s="66" t="str">
        <x:f>IF(OR(A366="",B366=""),"",A366+B366)</x:f>
      </x:c>
    </x:row>
    <x:row r="367" ht="30" customHeight="1">
      <x:c r="A367" s="54"/>
      <x:c r="B367" s="57"/>
      <x:c r="C367" s="49"/>
      <x:c r="D367" s="49"/>
      <x:c r="E367" s="49"/>
      <x:c r="F367" s="49"/>
      <x:c r="G367" s="61"/>
      <x:c r="H367" s="61"/>
      <x:c r="I367" s="61"/>
      <x:c r="J367" s="71"/>
      <x:c r="K367" s="71"/>
      <x:c r="L367" s="72" t="str">
        <x:f>IF(OR(G367="",H367=""),"",ROUND((G367+2*H367)/3,0))</x:f>
      </x:c>
      <x:c r="M367" s="72" t="str">
        <x:f>IF(OR(G367="",H367=""),"",G367-H367)</x:f>
      </x:c>
      <x:c r="N367" s="73" t="str">
        <x:f>IF(OR(G367="",H367=""),"",IF(OR(G367&gt;'Configuración'!$B$15,H367&gt;'Configuración'!$B$16),"Hipertensión grave",IF(OR(G367&lt;'Configuración'!$B$17,H367&lt;'Configuración'!$B$18),"Lectura baja",IF(OR(G367&gt;='Configuración'!$B$13,H367&gt;='Configuración'!$B$14),"Hipertensión etapa 2",IF(OR(G367&gt;='Configuración'!$B$11,H367&gt;='Configuración'!$B$12),"Hipertensión etapa 1",IF(AND(G367&gt;='Configuración'!$B$9,G367&lt;='Configuración'!$B$10,H367&lt;='Configuración'!$B$8),"Elevada","Normal"))))))</x:f>
      </x:c>
      <x:c r="O367" s="73" t="str">
        <x:f>IF(N367="","",IF(N367="Hipertensión grave",IF(J367="Sí","Llama al número local de emergencias","Repite tras 1 min y contacta con un profesional"),IF(N367="Lectura baja",IF(J367="Sí","Contacta con un profesional","Registra síntomas y consulta si persiste"),"Registra y revisa la tendencia")))</x:f>
      </x:c>
      <x:c r="P367" s="66" t="str">
        <x:f>IF(OR(A367="",B367=""),"",A367+B367)</x:f>
      </x:c>
    </x:row>
    <x:row r="368" ht="30" customHeight="1">
      <x:c r="A368" s="54"/>
      <x:c r="B368" s="57"/>
      <x:c r="C368" s="49"/>
      <x:c r="D368" s="49"/>
      <x:c r="E368" s="49"/>
      <x:c r="F368" s="49"/>
      <x:c r="G368" s="61"/>
      <x:c r="H368" s="61"/>
      <x:c r="I368" s="61"/>
      <x:c r="J368" s="71"/>
      <x:c r="K368" s="71"/>
      <x:c r="L368" s="72" t="str">
        <x:f>IF(OR(G368="",H368=""),"",ROUND((G368+2*H368)/3,0))</x:f>
      </x:c>
      <x:c r="M368" s="72" t="str">
        <x:f>IF(OR(G368="",H368=""),"",G368-H368)</x:f>
      </x:c>
      <x:c r="N368" s="73" t="str">
        <x:f>IF(OR(G368="",H368=""),"",IF(OR(G368&gt;'Configuración'!$B$15,H368&gt;'Configuración'!$B$16),"Hipertensión grave",IF(OR(G368&lt;'Configuración'!$B$17,H368&lt;'Configuración'!$B$18),"Lectura baja",IF(OR(G368&gt;='Configuración'!$B$13,H368&gt;='Configuración'!$B$14),"Hipertensión etapa 2",IF(OR(G368&gt;='Configuración'!$B$11,H368&gt;='Configuración'!$B$12),"Hipertensión etapa 1",IF(AND(G368&gt;='Configuración'!$B$9,G368&lt;='Configuración'!$B$10,H368&lt;='Configuración'!$B$8),"Elevada","Normal"))))))</x:f>
      </x:c>
      <x:c r="O368" s="73" t="str">
        <x:f>IF(N368="","",IF(N368="Hipertensión grave",IF(J368="Sí","Llama al número local de emergencias","Repite tras 1 min y contacta con un profesional"),IF(N368="Lectura baja",IF(J368="Sí","Contacta con un profesional","Registra síntomas y consulta si persiste"),"Registra y revisa la tendencia")))</x:f>
      </x:c>
      <x:c r="P368" s="66" t="str">
        <x:f>IF(OR(A368="",B368=""),"",A368+B368)</x:f>
      </x:c>
    </x:row>
    <x:row r="369" ht="30" customHeight="1">
      <x:c r="A369" s="54"/>
      <x:c r="B369" s="57"/>
      <x:c r="C369" s="49"/>
      <x:c r="D369" s="49"/>
      <x:c r="E369" s="49"/>
      <x:c r="F369" s="49"/>
      <x:c r="G369" s="61"/>
      <x:c r="H369" s="61"/>
      <x:c r="I369" s="61"/>
      <x:c r="J369" s="71"/>
      <x:c r="K369" s="71"/>
      <x:c r="L369" s="72" t="str">
        <x:f>IF(OR(G369="",H369=""),"",ROUND((G369+2*H369)/3,0))</x:f>
      </x:c>
      <x:c r="M369" s="72" t="str">
        <x:f>IF(OR(G369="",H369=""),"",G369-H369)</x:f>
      </x:c>
      <x:c r="N369" s="73" t="str">
        <x:f>IF(OR(G369="",H369=""),"",IF(OR(G369&gt;'Configuración'!$B$15,H369&gt;'Configuración'!$B$16),"Hipertensión grave",IF(OR(G369&lt;'Configuración'!$B$17,H369&lt;'Configuración'!$B$18),"Lectura baja",IF(OR(G369&gt;='Configuración'!$B$13,H369&gt;='Configuración'!$B$14),"Hipertensión etapa 2",IF(OR(G369&gt;='Configuración'!$B$11,H369&gt;='Configuración'!$B$12),"Hipertensión etapa 1",IF(AND(G369&gt;='Configuración'!$B$9,G369&lt;='Configuración'!$B$10,H369&lt;='Configuración'!$B$8),"Elevada","Normal"))))))</x:f>
      </x:c>
      <x:c r="O369" s="73" t="str">
        <x:f>IF(N369="","",IF(N369="Hipertensión grave",IF(J369="Sí","Llama al número local de emergencias","Repite tras 1 min y contacta con un profesional"),IF(N369="Lectura baja",IF(J369="Sí","Contacta con un profesional","Registra síntomas y consulta si persiste"),"Registra y revisa la tendencia")))</x:f>
      </x:c>
      <x:c r="P369" s="66" t="str">
        <x:f>IF(OR(A369="",B369=""),"",A369+B369)</x:f>
      </x:c>
    </x:row>
    <x:row r="370" ht="30" customHeight="1">
      <x:c r="A370" s="54"/>
      <x:c r="B370" s="57"/>
      <x:c r="C370" s="49"/>
      <x:c r="D370" s="49"/>
      <x:c r="E370" s="49"/>
      <x:c r="F370" s="49"/>
      <x:c r="G370" s="61"/>
      <x:c r="H370" s="61"/>
      <x:c r="I370" s="61"/>
      <x:c r="J370" s="71"/>
      <x:c r="K370" s="71"/>
      <x:c r="L370" s="72" t="str">
        <x:f>IF(OR(G370="",H370=""),"",ROUND((G370+2*H370)/3,0))</x:f>
      </x:c>
      <x:c r="M370" s="72" t="str">
        <x:f>IF(OR(G370="",H370=""),"",G370-H370)</x:f>
      </x:c>
      <x:c r="N370" s="73" t="str">
        <x:f>IF(OR(G370="",H370=""),"",IF(OR(G370&gt;'Configuración'!$B$15,H370&gt;'Configuración'!$B$16),"Hipertensión grave",IF(OR(G370&lt;'Configuración'!$B$17,H370&lt;'Configuración'!$B$18),"Lectura baja",IF(OR(G370&gt;='Configuración'!$B$13,H370&gt;='Configuración'!$B$14),"Hipertensión etapa 2",IF(OR(G370&gt;='Configuración'!$B$11,H370&gt;='Configuración'!$B$12),"Hipertensión etapa 1",IF(AND(G370&gt;='Configuración'!$B$9,G370&lt;='Configuración'!$B$10,H370&lt;='Configuración'!$B$8),"Elevada","Normal"))))))</x:f>
      </x:c>
      <x:c r="O370" s="73" t="str">
        <x:f>IF(N370="","",IF(N370="Hipertensión grave",IF(J370="Sí","Llama al número local de emergencias","Repite tras 1 min y contacta con un profesional"),IF(N370="Lectura baja",IF(J370="Sí","Contacta con un profesional","Registra síntomas y consulta si persiste"),"Registra y revisa la tendencia")))</x:f>
      </x:c>
      <x:c r="P370" s="66" t="str">
        <x:f>IF(OR(A370="",B370=""),"",A370+B370)</x:f>
      </x:c>
    </x:row>
    <x:row r="371" ht="30" customHeight="1">
      <x:c r="A371" s="54"/>
      <x:c r="B371" s="57"/>
      <x:c r="C371" s="49"/>
      <x:c r="D371" s="49"/>
      <x:c r="E371" s="49"/>
      <x:c r="F371" s="49"/>
      <x:c r="G371" s="61"/>
      <x:c r="H371" s="61"/>
      <x:c r="I371" s="61"/>
      <x:c r="J371" s="71"/>
      <x:c r="K371" s="71"/>
      <x:c r="L371" s="72" t="str">
        <x:f>IF(OR(G371="",H371=""),"",ROUND((G371+2*H371)/3,0))</x:f>
      </x:c>
      <x:c r="M371" s="72" t="str">
        <x:f>IF(OR(G371="",H371=""),"",G371-H371)</x:f>
      </x:c>
      <x:c r="N371" s="73" t="str">
        <x:f>IF(OR(G371="",H371=""),"",IF(OR(G371&gt;'Configuración'!$B$15,H371&gt;'Configuración'!$B$16),"Hipertensión grave",IF(OR(G371&lt;'Configuración'!$B$17,H371&lt;'Configuración'!$B$18),"Lectura baja",IF(OR(G371&gt;='Configuración'!$B$13,H371&gt;='Configuración'!$B$14),"Hipertensión etapa 2",IF(OR(G371&gt;='Configuración'!$B$11,H371&gt;='Configuración'!$B$12),"Hipertensión etapa 1",IF(AND(G371&gt;='Configuración'!$B$9,G371&lt;='Configuración'!$B$10,H371&lt;='Configuración'!$B$8),"Elevada","Normal"))))))</x:f>
      </x:c>
      <x:c r="O371" s="73" t="str">
        <x:f>IF(N371="","",IF(N371="Hipertensión grave",IF(J371="Sí","Llama al número local de emergencias","Repite tras 1 min y contacta con un profesional"),IF(N371="Lectura baja",IF(J371="Sí","Contacta con un profesional","Registra síntomas y consulta si persiste"),"Registra y revisa la tendencia")))</x:f>
      </x:c>
      <x:c r="P371" s="66" t="str">
        <x:f>IF(OR(A371="",B371=""),"",A371+B371)</x:f>
      </x:c>
    </x:row>
    <x:row r="372" ht="30" customHeight="1">
      <x:c r="A372" s="54"/>
      <x:c r="B372" s="57"/>
      <x:c r="C372" s="49"/>
      <x:c r="D372" s="49"/>
      <x:c r="E372" s="49"/>
      <x:c r="F372" s="49"/>
      <x:c r="G372" s="61"/>
      <x:c r="H372" s="61"/>
      <x:c r="I372" s="61"/>
      <x:c r="J372" s="71"/>
      <x:c r="K372" s="71"/>
      <x:c r="L372" s="72" t="str">
        <x:f>IF(OR(G372="",H372=""),"",ROUND((G372+2*H372)/3,0))</x:f>
      </x:c>
      <x:c r="M372" s="72" t="str">
        <x:f>IF(OR(G372="",H372=""),"",G372-H372)</x:f>
      </x:c>
      <x:c r="N372" s="73" t="str">
        <x:f>IF(OR(G372="",H372=""),"",IF(OR(G372&gt;'Configuración'!$B$15,H372&gt;'Configuración'!$B$16),"Hipertensión grave",IF(OR(G372&lt;'Configuración'!$B$17,H372&lt;'Configuración'!$B$18),"Lectura baja",IF(OR(G372&gt;='Configuración'!$B$13,H372&gt;='Configuración'!$B$14),"Hipertensión etapa 2",IF(OR(G372&gt;='Configuración'!$B$11,H372&gt;='Configuración'!$B$12),"Hipertensión etapa 1",IF(AND(G372&gt;='Configuración'!$B$9,G372&lt;='Configuración'!$B$10,H372&lt;='Configuración'!$B$8),"Elevada","Normal"))))))</x:f>
      </x:c>
      <x:c r="O372" s="73" t="str">
        <x:f>IF(N372="","",IF(N372="Hipertensión grave",IF(J372="Sí","Llama al número local de emergencias","Repite tras 1 min y contacta con un profesional"),IF(N372="Lectura baja",IF(J372="Sí","Contacta con un profesional","Registra síntomas y consulta si persiste"),"Registra y revisa la tendencia")))</x:f>
      </x:c>
      <x:c r="P372" s="66" t="str">
        <x:f>IF(OR(A372="",B372=""),"",A372+B372)</x:f>
      </x:c>
    </x:row>
    <x:row r="373" ht="30" customHeight="1">
      <x:c r="A373" s="54"/>
      <x:c r="B373" s="57"/>
      <x:c r="C373" s="49"/>
      <x:c r="D373" s="49"/>
      <x:c r="E373" s="49"/>
      <x:c r="F373" s="49"/>
      <x:c r="G373" s="61"/>
      <x:c r="H373" s="61"/>
      <x:c r="I373" s="61"/>
      <x:c r="J373" s="71"/>
      <x:c r="K373" s="71"/>
      <x:c r="L373" s="72" t="str">
        <x:f>IF(OR(G373="",H373=""),"",ROUND((G373+2*H373)/3,0))</x:f>
      </x:c>
      <x:c r="M373" s="72" t="str">
        <x:f>IF(OR(G373="",H373=""),"",G373-H373)</x:f>
      </x:c>
      <x:c r="N373" s="73" t="str">
        <x:f>IF(OR(G373="",H373=""),"",IF(OR(G373&gt;'Configuración'!$B$15,H373&gt;'Configuración'!$B$16),"Hipertensión grave",IF(OR(G373&lt;'Configuración'!$B$17,H373&lt;'Configuración'!$B$18),"Lectura baja",IF(OR(G373&gt;='Configuración'!$B$13,H373&gt;='Configuración'!$B$14),"Hipertensión etapa 2",IF(OR(G373&gt;='Configuración'!$B$11,H373&gt;='Configuración'!$B$12),"Hipertensión etapa 1",IF(AND(G373&gt;='Configuración'!$B$9,G373&lt;='Configuración'!$B$10,H373&lt;='Configuración'!$B$8),"Elevada","Normal"))))))</x:f>
      </x:c>
      <x:c r="O373" s="73" t="str">
        <x:f>IF(N373="","",IF(N373="Hipertensión grave",IF(J373="Sí","Llama al número local de emergencias","Repite tras 1 min y contacta con un profesional"),IF(N373="Lectura baja",IF(J373="Sí","Contacta con un profesional","Registra síntomas y consulta si persiste"),"Registra y revisa la tendencia")))</x:f>
      </x:c>
      <x:c r="P373" s="66" t="str">
        <x:f>IF(OR(A373="",B373=""),"",A373+B373)</x:f>
      </x:c>
    </x:row>
    <x:row r="374" ht="30" customHeight="1">
      <x:c r="A374" s="54"/>
      <x:c r="B374" s="57"/>
      <x:c r="C374" s="49"/>
      <x:c r="D374" s="49"/>
      <x:c r="E374" s="49"/>
      <x:c r="F374" s="49"/>
      <x:c r="G374" s="61"/>
      <x:c r="H374" s="61"/>
      <x:c r="I374" s="61"/>
      <x:c r="J374" s="71"/>
      <x:c r="K374" s="71"/>
      <x:c r="L374" s="72" t="str">
        <x:f>IF(OR(G374="",H374=""),"",ROUND((G374+2*H374)/3,0))</x:f>
      </x:c>
      <x:c r="M374" s="72" t="str">
        <x:f>IF(OR(G374="",H374=""),"",G374-H374)</x:f>
      </x:c>
      <x:c r="N374" s="73" t="str">
        <x:f>IF(OR(G374="",H374=""),"",IF(OR(G374&gt;'Configuración'!$B$15,H374&gt;'Configuración'!$B$16),"Hipertensión grave",IF(OR(G374&lt;'Configuración'!$B$17,H374&lt;'Configuración'!$B$18),"Lectura baja",IF(OR(G374&gt;='Configuración'!$B$13,H374&gt;='Configuración'!$B$14),"Hipertensión etapa 2",IF(OR(G374&gt;='Configuración'!$B$11,H374&gt;='Configuración'!$B$12),"Hipertensión etapa 1",IF(AND(G374&gt;='Configuración'!$B$9,G374&lt;='Configuración'!$B$10,H374&lt;='Configuración'!$B$8),"Elevada","Normal"))))))</x:f>
      </x:c>
      <x:c r="O374" s="73" t="str">
        <x:f>IF(N374="","",IF(N374="Hipertensión grave",IF(J374="Sí","Llama al número local de emergencias","Repite tras 1 min y contacta con un profesional"),IF(N374="Lectura baja",IF(J374="Sí","Contacta con un profesional","Registra síntomas y consulta si persiste"),"Registra y revisa la tendencia")))</x:f>
      </x:c>
      <x:c r="P374" s="66" t="str">
        <x:f>IF(OR(A374="",B374=""),"",A374+B374)</x:f>
      </x:c>
    </x:row>
    <x:row r="375" ht="30" customHeight="1">
      <x:c r="A375" s="54"/>
      <x:c r="B375" s="57"/>
      <x:c r="C375" s="49"/>
      <x:c r="D375" s="49"/>
      <x:c r="E375" s="49"/>
      <x:c r="F375" s="49"/>
      <x:c r="G375" s="61"/>
      <x:c r="H375" s="61"/>
      <x:c r="I375" s="61"/>
      <x:c r="J375" s="71"/>
      <x:c r="K375" s="71"/>
      <x:c r="L375" s="72" t="str">
        <x:f>IF(OR(G375="",H375=""),"",ROUND((G375+2*H375)/3,0))</x:f>
      </x:c>
      <x:c r="M375" s="72" t="str">
        <x:f>IF(OR(G375="",H375=""),"",G375-H375)</x:f>
      </x:c>
      <x:c r="N375" s="73" t="str">
        <x:f>IF(OR(G375="",H375=""),"",IF(OR(G375&gt;'Configuración'!$B$15,H375&gt;'Configuración'!$B$16),"Hipertensión grave",IF(OR(G375&lt;'Configuración'!$B$17,H375&lt;'Configuración'!$B$18),"Lectura baja",IF(OR(G375&gt;='Configuración'!$B$13,H375&gt;='Configuración'!$B$14),"Hipertensión etapa 2",IF(OR(G375&gt;='Configuración'!$B$11,H375&gt;='Configuración'!$B$12),"Hipertensión etapa 1",IF(AND(G375&gt;='Configuración'!$B$9,G375&lt;='Configuración'!$B$10,H375&lt;='Configuración'!$B$8),"Elevada","Normal"))))))</x:f>
      </x:c>
      <x:c r="O375" s="73" t="str">
        <x:f>IF(N375="","",IF(N375="Hipertensión grave",IF(J375="Sí","Llama al número local de emergencias","Repite tras 1 min y contacta con un profesional"),IF(N375="Lectura baja",IF(J375="Sí","Contacta con un profesional","Registra síntomas y consulta si persiste"),"Registra y revisa la tendencia")))</x:f>
      </x:c>
      <x:c r="P375" s="66" t="str">
        <x:f>IF(OR(A375="",B375=""),"",A375+B375)</x:f>
      </x:c>
    </x:row>
    <x:row r="376" ht="30" customHeight="1">
      <x:c r="A376" s="54"/>
      <x:c r="B376" s="57"/>
      <x:c r="C376" s="49"/>
      <x:c r="D376" s="49"/>
      <x:c r="E376" s="49"/>
      <x:c r="F376" s="49"/>
      <x:c r="G376" s="61"/>
      <x:c r="H376" s="61"/>
      <x:c r="I376" s="61"/>
      <x:c r="J376" s="71"/>
      <x:c r="K376" s="71"/>
      <x:c r="L376" s="72" t="str">
        <x:f>IF(OR(G376="",H376=""),"",ROUND((G376+2*H376)/3,0))</x:f>
      </x:c>
      <x:c r="M376" s="72" t="str">
        <x:f>IF(OR(G376="",H376=""),"",G376-H376)</x:f>
      </x:c>
      <x:c r="N376" s="73" t="str">
        <x:f>IF(OR(G376="",H376=""),"",IF(OR(G376&gt;'Configuración'!$B$15,H376&gt;'Configuración'!$B$16),"Hipertensión grave",IF(OR(G376&lt;'Configuración'!$B$17,H376&lt;'Configuración'!$B$18),"Lectura baja",IF(OR(G376&gt;='Configuración'!$B$13,H376&gt;='Configuración'!$B$14),"Hipertensión etapa 2",IF(OR(G376&gt;='Configuración'!$B$11,H376&gt;='Configuración'!$B$12),"Hipertensión etapa 1",IF(AND(G376&gt;='Configuración'!$B$9,G376&lt;='Configuración'!$B$10,H376&lt;='Configuración'!$B$8),"Elevada","Normal"))))))</x:f>
      </x:c>
      <x:c r="O376" s="73" t="str">
        <x:f>IF(N376="","",IF(N376="Hipertensión grave",IF(J376="Sí","Llama al número local de emergencias","Repite tras 1 min y contacta con un profesional"),IF(N376="Lectura baja",IF(J376="Sí","Contacta con un profesional","Registra síntomas y consulta si persiste"),"Registra y revisa la tendencia")))</x:f>
      </x:c>
      <x:c r="P376" s="66" t="str">
        <x:f>IF(OR(A376="",B376=""),"",A376+B376)</x:f>
      </x:c>
    </x:row>
    <x:row r="377" ht="30" customHeight="1">
      <x:c r="A377" s="54"/>
      <x:c r="B377" s="57"/>
      <x:c r="C377" s="49"/>
      <x:c r="D377" s="49"/>
      <x:c r="E377" s="49"/>
      <x:c r="F377" s="49"/>
      <x:c r="G377" s="61"/>
      <x:c r="H377" s="61"/>
      <x:c r="I377" s="61"/>
      <x:c r="J377" s="71"/>
      <x:c r="K377" s="71"/>
      <x:c r="L377" s="72" t="str">
        <x:f>IF(OR(G377="",H377=""),"",ROUND((G377+2*H377)/3,0))</x:f>
      </x:c>
      <x:c r="M377" s="72" t="str">
        <x:f>IF(OR(G377="",H377=""),"",G377-H377)</x:f>
      </x:c>
      <x:c r="N377" s="73" t="str">
        <x:f>IF(OR(G377="",H377=""),"",IF(OR(G377&gt;'Configuración'!$B$15,H377&gt;'Configuración'!$B$16),"Hipertensión grave",IF(OR(G377&lt;'Configuración'!$B$17,H377&lt;'Configuración'!$B$18),"Lectura baja",IF(OR(G377&gt;='Configuración'!$B$13,H377&gt;='Configuración'!$B$14),"Hipertensión etapa 2",IF(OR(G377&gt;='Configuración'!$B$11,H377&gt;='Configuración'!$B$12),"Hipertensión etapa 1",IF(AND(G377&gt;='Configuración'!$B$9,G377&lt;='Configuración'!$B$10,H377&lt;='Configuración'!$B$8),"Elevada","Normal"))))))</x:f>
      </x:c>
      <x:c r="O377" s="73" t="str">
        <x:f>IF(N377="","",IF(N377="Hipertensión grave",IF(J377="Sí","Llama al número local de emergencias","Repite tras 1 min y contacta con un profesional"),IF(N377="Lectura baja",IF(J377="Sí","Contacta con un profesional","Registra síntomas y consulta si persiste"),"Registra y revisa la tendencia")))</x:f>
      </x:c>
      <x:c r="P377" s="66" t="str">
        <x:f>IF(OR(A377="",B377=""),"",A377+B377)</x:f>
      </x:c>
    </x:row>
    <x:row r="378" ht="30" customHeight="1">
      <x:c r="A378" s="54"/>
      <x:c r="B378" s="57"/>
      <x:c r="C378" s="49"/>
      <x:c r="D378" s="49"/>
      <x:c r="E378" s="49"/>
      <x:c r="F378" s="49"/>
      <x:c r="G378" s="61"/>
      <x:c r="H378" s="61"/>
      <x:c r="I378" s="61"/>
      <x:c r="J378" s="71"/>
      <x:c r="K378" s="71"/>
      <x:c r="L378" s="72" t="str">
        <x:f>IF(OR(G378="",H378=""),"",ROUND((G378+2*H378)/3,0))</x:f>
      </x:c>
      <x:c r="M378" s="72" t="str">
        <x:f>IF(OR(G378="",H378=""),"",G378-H378)</x:f>
      </x:c>
      <x:c r="N378" s="73" t="str">
        <x:f>IF(OR(G378="",H378=""),"",IF(OR(G378&gt;'Configuración'!$B$15,H378&gt;'Configuración'!$B$16),"Hipertensión grave",IF(OR(G378&lt;'Configuración'!$B$17,H378&lt;'Configuración'!$B$18),"Lectura baja",IF(OR(G378&gt;='Configuración'!$B$13,H378&gt;='Configuración'!$B$14),"Hipertensión etapa 2",IF(OR(G378&gt;='Configuración'!$B$11,H378&gt;='Configuración'!$B$12),"Hipertensión etapa 1",IF(AND(G378&gt;='Configuración'!$B$9,G378&lt;='Configuración'!$B$10,H378&lt;='Configuración'!$B$8),"Elevada","Normal"))))))</x:f>
      </x:c>
      <x:c r="O378" s="73" t="str">
        <x:f>IF(N378="","",IF(N378="Hipertensión grave",IF(J378="Sí","Llama al número local de emergencias","Repite tras 1 min y contacta con un profesional"),IF(N378="Lectura baja",IF(J378="Sí","Contacta con un profesional","Registra síntomas y consulta si persiste"),"Registra y revisa la tendencia")))</x:f>
      </x:c>
      <x:c r="P378" s="66" t="str">
        <x:f>IF(OR(A378="",B378=""),"",A378+B378)</x:f>
      </x:c>
    </x:row>
    <x:row r="379" ht="30" customHeight="1">
      <x:c r="A379" s="54"/>
      <x:c r="B379" s="57"/>
      <x:c r="C379" s="49"/>
      <x:c r="D379" s="49"/>
      <x:c r="E379" s="49"/>
      <x:c r="F379" s="49"/>
      <x:c r="G379" s="61"/>
      <x:c r="H379" s="61"/>
      <x:c r="I379" s="61"/>
      <x:c r="J379" s="71"/>
      <x:c r="K379" s="71"/>
      <x:c r="L379" s="72" t="str">
        <x:f>IF(OR(G379="",H379=""),"",ROUND((G379+2*H379)/3,0))</x:f>
      </x:c>
      <x:c r="M379" s="72" t="str">
        <x:f>IF(OR(G379="",H379=""),"",G379-H379)</x:f>
      </x:c>
      <x:c r="N379" s="73" t="str">
        <x:f>IF(OR(G379="",H379=""),"",IF(OR(G379&gt;'Configuración'!$B$15,H379&gt;'Configuración'!$B$16),"Hipertensión grave",IF(OR(G379&lt;'Configuración'!$B$17,H379&lt;'Configuración'!$B$18),"Lectura baja",IF(OR(G379&gt;='Configuración'!$B$13,H379&gt;='Configuración'!$B$14),"Hipertensión etapa 2",IF(OR(G379&gt;='Configuración'!$B$11,H379&gt;='Configuración'!$B$12),"Hipertensión etapa 1",IF(AND(G379&gt;='Configuración'!$B$9,G379&lt;='Configuración'!$B$10,H379&lt;='Configuración'!$B$8),"Elevada","Normal"))))))</x:f>
      </x:c>
      <x:c r="O379" s="73" t="str">
        <x:f>IF(N379="","",IF(N379="Hipertensión grave",IF(J379="Sí","Llama al número local de emergencias","Repite tras 1 min y contacta con un profesional"),IF(N379="Lectura baja",IF(J379="Sí","Contacta con un profesional","Registra síntomas y consulta si persiste"),"Registra y revisa la tendencia")))</x:f>
      </x:c>
      <x:c r="P379" s="66" t="str">
        <x:f>IF(OR(A379="",B379=""),"",A379+B379)</x:f>
      </x:c>
    </x:row>
    <x:row r="380" ht="30" customHeight="1">
      <x:c r="A380" s="54"/>
      <x:c r="B380" s="57"/>
      <x:c r="C380" s="49"/>
      <x:c r="D380" s="49"/>
      <x:c r="E380" s="49"/>
      <x:c r="F380" s="49"/>
      <x:c r="G380" s="61"/>
      <x:c r="H380" s="61"/>
      <x:c r="I380" s="61"/>
      <x:c r="J380" s="71"/>
      <x:c r="K380" s="71"/>
      <x:c r="L380" s="72" t="str">
        <x:f>IF(OR(G380="",H380=""),"",ROUND((G380+2*H380)/3,0))</x:f>
      </x:c>
      <x:c r="M380" s="72" t="str">
        <x:f>IF(OR(G380="",H380=""),"",G380-H380)</x:f>
      </x:c>
      <x:c r="N380" s="73" t="str">
        <x:f>IF(OR(G380="",H380=""),"",IF(OR(G380&gt;'Configuración'!$B$15,H380&gt;'Configuración'!$B$16),"Hipertensión grave",IF(OR(G380&lt;'Configuración'!$B$17,H380&lt;'Configuración'!$B$18),"Lectura baja",IF(OR(G380&gt;='Configuración'!$B$13,H380&gt;='Configuración'!$B$14),"Hipertensión etapa 2",IF(OR(G380&gt;='Configuración'!$B$11,H380&gt;='Configuración'!$B$12),"Hipertensión etapa 1",IF(AND(G380&gt;='Configuración'!$B$9,G380&lt;='Configuración'!$B$10,H380&lt;='Configuración'!$B$8),"Elevada","Normal"))))))</x:f>
      </x:c>
      <x:c r="O380" s="73" t="str">
        <x:f>IF(N380="","",IF(N380="Hipertensión grave",IF(J380="Sí","Llama al número local de emergencias","Repite tras 1 min y contacta con un profesional"),IF(N380="Lectura baja",IF(J380="Sí","Contacta con un profesional","Registra síntomas y consulta si persiste"),"Registra y revisa la tendencia")))</x:f>
      </x:c>
      <x:c r="P380" s="66" t="str">
        <x:f>IF(OR(A380="",B380=""),"",A380+B380)</x:f>
      </x:c>
    </x:row>
    <x:row r="381" ht="30" customHeight="1">
      <x:c r="A381" s="54"/>
      <x:c r="B381" s="57"/>
      <x:c r="C381" s="49"/>
      <x:c r="D381" s="49"/>
      <x:c r="E381" s="49"/>
      <x:c r="F381" s="49"/>
      <x:c r="G381" s="61"/>
      <x:c r="H381" s="61"/>
      <x:c r="I381" s="61"/>
      <x:c r="J381" s="71"/>
      <x:c r="K381" s="71"/>
      <x:c r="L381" s="72" t="str">
        <x:f>IF(OR(G381="",H381=""),"",ROUND((G381+2*H381)/3,0))</x:f>
      </x:c>
      <x:c r="M381" s="72" t="str">
        <x:f>IF(OR(G381="",H381=""),"",G381-H381)</x:f>
      </x:c>
      <x:c r="N381" s="73" t="str">
        <x:f>IF(OR(G381="",H381=""),"",IF(OR(G381&gt;'Configuración'!$B$15,H381&gt;'Configuración'!$B$16),"Hipertensión grave",IF(OR(G381&lt;'Configuración'!$B$17,H381&lt;'Configuración'!$B$18),"Lectura baja",IF(OR(G381&gt;='Configuración'!$B$13,H381&gt;='Configuración'!$B$14),"Hipertensión etapa 2",IF(OR(G381&gt;='Configuración'!$B$11,H381&gt;='Configuración'!$B$12),"Hipertensión etapa 1",IF(AND(G381&gt;='Configuración'!$B$9,G381&lt;='Configuración'!$B$10,H381&lt;='Configuración'!$B$8),"Elevada","Normal"))))))</x:f>
      </x:c>
      <x:c r="O381" s="73" t="str">
        <x:f>IF(N381="","",IF(N381="Hipertensión grave",IF(J381="Sí","Llama al número local de emergencias","Repite tras 1 min y contacta con un profesional"),IF(N381="Lectura baja",IF(J381="Sí","Contacta con un profesional","Registra síntomas y consulta si persiste"),"Registra y revisa la tendencia")))</x:f>
      </x:c>
      <x:c r="P381" s="66" t="str">
        <x:f>IF(OR(A381="",B381=""),"",A381+B381)</x:f>
      </x:c>
    </x:row>
    <x:row r="382" ht="30" customHeight="1">
      <x:c r="A382" s="54"/>
      <x:c r="B382" s="57"/>
      <x:c r="C382" s="49"/>
      <x:c r="D382" s="49"/>
      <x:c r="E382" s="49"/>
      <x:c r="F382" s="49"/>
      <x:c r="G382" s="61"/>
      <x:c r="H382" s="61"/>
      <x:c r="I382" s="61"/>
      <x:c r="J382" s="71"/>
      <x:c r="K382" s="71"/>
      <x:c r="L382" s="72" t="str">
        <x:f>IF(OR(G382="",H382=""),"",ROUND((G382+2*H382)/3,0))</x:f>
      </x:c>
      <x:c r="M382" s="72" t="str">
        <x:f>IF(OR(G382="",H382=""),"",G382-H382)</x:f>
      </x:c>
      <x:c r="N382" s="73" t="str">
        <x:f>IF(OR(G382="",H382=""),"",IF(OR(G382&gt;'Configuración'!$B$15,H382&gt;'Configuración'!$B$16),"Hipertensión grave",IF(OR(G382&lt;'Configuración'!$B$17,H382&lt;'Configuración'!$B$18),"Lectura baja",IF(OR(G382&gt;='Configuración'!$B$13,H382&gt;='Configuración'!$B$14),"Hipertensión etapa 2",IF(OR(G382&gt;='Configuración'!$B$11,H382&gt;='Configuración'!$B$12),"Hipertensión etapa 1",IF(AND(G382&gt;='Configuración'!$B$9,G382&lt;='Configuración'!$B$10,H382&lt;='Configuración'!$B$8),"Elevada","Normal"))))))</x:f>
      </x:c>
      <x:c r="O382" s="73" t="str">
        <x:f>IF(N382="","",IF(N382="Hipertensión grave",IF(J382="Sí","Llama al número local de emergencias","Repite tras 1 min y contacta con un profesional"),IF(N382="Lectura baja",IF(J382="Sí","Contacta con un profesional","Registra síntomas y consulta si persiste"),"Registra y revisa la tendencia")))</x:f>
      </x:c>
      <x:c r="P382" s="66" t="str">
        <x:f>IF(OR(A382="",B382=""),"",A382+B382)</x:f>
      </x:c>
    </x:row>
    <x:row r="383" ht="30" customHeight="1">
      <x:c r="A383" s="54"/>
      <x:c r="B383" s="57"/>
      <x:c r="C383" s="49"/>
      <x:c r="D383" s="49"/>
      <x:c r="E383" s="49"/>
      <x:c r="F383" s="49"/>
      <x:c r="G383" s="61"/>
      <x:c r="H383" s="61"/>
      <x:c r="I383" s="61"/>
      <x:c r="J383" s="71"/>
      <x:c r="K383" s="71"/>
      <x:c r="L383" s="72" t="str">
        <x:f>IF(OR(G383="",H383=""),"",ROUND((G383+2*H383)/3,0))</x:f>
      </x:c>
      <x:c r="M383" s="72" t="str">
        <x:f>IF(OR(G383="",H383=""),"",G383-H383)</x:f>
      </x:c>
      <x:c r="N383" s="73" t="str">
        <x:f>IF(OR(G383="",H383=""),"",IF(OR(G383&gt;'Configuración'!$B$15,H383&gt;'Configuración'!$B$16),"Hipertensión grave",IF(OR(G383&lt;'Configuración'!$B$17,H383&lt;'Configuración'!$B$18),"Lectura baja",IF(OR(G383&gt;='Configuración'!$B$13,H383&gt;='Configuración'!$B$14),"Hipertensión etapa 2",IF(OR(G383&gt;='Configuración'!$B$11,H383&gt;='Configuración'!$B$12),"Hipertensión etapa 1",IF(AND(G383&gt;='Configuración'!$B$9,G383&lt;='Configuración'!$B$10,H383&lt;='Configuración'!$B$8),"Elevada","Normal"))))))</x:f>
      </x:c>
      <x:c r="O383" s="73" t="str">
        <x:f>IF(N383="","",IF(N383="Hipertensión grave",IF(J383="Sí","Llama al número local de emergencias","Repite tras 1 min y contacta con un profesional"),IF(N383="Lectura baja",IF(J383="Sí","Contacta con un profesional","Registra síntomas y consulta si persiste"),"Registra y revisa la tendencia")))</x:f>
      </x:c>
      <x:c r="P383" s="66" t="str">
        <x:f>IF(OR(A383="",B383=""),"",A383+B383)</x:f>
      </x:c>
    </x:row>
    <x:row r="384" ht="30" customHeight="1">
      <x:c r="A384" s="54"/>
      <x:c r="B384" s="57"/>
      <x:c r="C384" s="49"/>
      <x:c r="D384" s="49"/>
      <x:c r="E384" s="49"/>
      <x:c r="F384" s="49"/>
      <x:c r="G384" s="61"/>
      <x:c r="H384" s="61"/>
      <x:c r="I384" s="61"/>
      <x:c r="J384" s="71"/>
      <x:c r="K384" s="71"/>
      <x:c r="L384" s="72" t="str">
        <x:f>IF(OR(G384="",H384=""),"",ROUND((G384+2*H384)/3,0))</x:f>
      </x:c>
      <x:c r="M384" s="72" t="str">
        <x:f>IF(OR(G384="",H384=""),"",G384-H384)</x:f>
      </x:c>
      <x:c r="N384" s="73" t="str">
        <x:f>IF(OR(G384="",H384=""),"",IF(OR(G384&gt;'Configuración'!$B$15,H384&gt;'Configuración'!$B$16),"Hipertensión grave",IF(OR(G384&lt;'Configuración'!$B$17,H384&lt;'Configuración'!$B$18),"Lectura baja",IF(OR(G384&gt;='Configuración'!$B$13,H384&gt;='Configuración'!$B$14),"Hipertensión etapa 2",IF(OR(G384&gt;='Configuración'!$B$11,H384&gt;='Configuración'!$B$12),"Hipertensión etapa 1",IF(AND(G384&gt;='Configuración'!$B$9,G384&lt;='Configuración'!$B$10,H384&lt;='Configuración'!$B$8),"Elevada","Normal"))))))</x:f>
      </x:c>
      <x:c r="O384" s="73" t="str">
        <x:f>IF(N384="","",IF(N384="Hipertensión grave",IF(J384="Sí","Llama al número local de emergencias","Repite tras 1 min y contacta con un profesional"),IF(N384="Lectura baja",IF(J384="Sí","Contacta con un profesional","Registra síntomas y consulta si persiste"),"Registra y revisa la tendencia")))</x:f>
      </x:c>
      <x:c r="P384" s="66" t="str">
        <x:f>IF(OR(A384="",B384=""),"",A384+B384)</x:f>
      </x:c>
    </x:row>
    <x:row r="385" ht="30" customHeight="1">
      <x:c r="A385" s="54"/>
      <x:c r="B385" s="57"/>
      <x:c r="C385" s="49"/>
      <x:c r="D385" s="49"/>
      <x:c r="E385" s="49"/>
      <x:c r="F385" s="49"/>
      <x:c r="G385" s="61"/>
      <x:c r="H385" s="61"/>
      <x:c r="I385" s="61"/>
      <x:c r="J385" s="71"/>
      <x:c r="K385" s="71"/>
      <x:c r="L385" s="72" t="str">
        <x:f>IF(OR(G385="",H385=""),"",ROUND((G385+2*H385)/3,0))</x:f>
      </x:c>
      <x:c r="M385" s="72" t="str">
        <x:f>IF(OR(G385="",H385=""),"",G385-H385)</x:f>
      </x:c>
      <x:c r="N385" s="73" t="str">
        <x:f>IF(OR(G385="",H385=""),"",IF(OR(G385&gt;'Configuración'!$B$15,H385&gt;'Configuración'!$B$16),"Hipertensión grave",IF(OR(G385&lt;'Configuración'!$B$17,H385&lt;'Configuración'!$B$18),"Lectura baja",IF(OR(G385&gt;='Configuración'!$B$13,H385&gt;='Configuración'!$B$14),"Hipertensión etapa 2",IF(OR(G385&gt;='Configuración'!$B$11,H385&gt;='Configuración'!$B$12),"Hipertensión etapa 1",IF(AND(G385&gt;='Configuración'!$B$9,G385&lt;='Configuración'!$B$10,H385&lt;='Configuración'!$B$8),"Elevada","Normal"))))))</x:f>
      </x:c>
      <x:c r="O385" s="73" t="str">
        <x:f>IF(N385="","",IF(N385="Hipertensión grave",IF(J385="Sí","Llama al número local de emergencias","Repite tras 1 min y contacta con un profesional"),IF(N385="Lectura baja",IF(J385="Sí","Contacta con un profesional","Registra síntomas y consulta si persiste"),"Registra y revisa la tendencia")))</x:f>
      </x:c>
      <x:c r="P385" s="66" t="str">
        <x:f>IF(OR(A385="",B385=""),"",A385+B385)</x:f>
      </x:c>
    </x:row>
    <x:row r="386" ht="30" customHeight="1">
      <x:c r="A386" s="54"/>
      <x:c r="B386" s="57"/>
      <x:c r="C386" s="49"/>
      <x:c r="D386" s="49"/>
      <x:c r="E386" s="49"/>
      <x:c r="F386" s="49"/>
      <x:c r="G386" s="61"/>
      <x:c r="H386" s="61"/>
      <x:c r="I386" s="61"/>
      <x:c r="J386" s="71"/>
      <x:c r="K386" s="71"/>
      <x:c r="L386" s="72" t="str">
        <x:f>IF(OR(G386="",H386=""),"",ROUND((G386+2*H386)/3,0))</x:f>
      </x:c>
      <x:c r="M386" s="72" t="str">
        <x:f>IF(OR(G386="",H386=""),"",G386-H386)</x:f>
      </x:c>
      <x:c r="N386" s="73" t="str">
        <x:f>IF(OR(G386="",H386=""),"",IF(OR(G386&gt;'Configuración'!$B$15,H386&gt;'Configuración'!$B$16),"Hipertensión grave",IF(OR(G386&lt;'Configuración'!$B$17,H386&lt;'Configuración'!$B$18),"Lectura baja",IF(OR(G386&gt;='Configuración'!$B$13,H386&gt;='Configuración'!$B$14),"Hipertensión etapa 2",IF(OR(G386&gt;='Configuración'!$B$11,H386&gt;='Configuración'!$B$12),"Hipertensión etapa 1",IF(AND(G386&gt;='Configuración'!$B$9,G386&lt;='Configuración'!$B$10,H386&lt;='Configuración'!$B$8),"Elevada","Normal"))))))</x:f>
      </x:c>
      <x:c r="O386" s="73" t="str">
        <x:f>IF(N386="","",IF(N386="Hipertensión grave",IF(J386="Sí","Llama al número local de emergencias","Repite tras 1 min y contacta con un profesional"),IF(N386="Lectura baja",IF(J386="Sí","Contacta con un profesional","Registra síntomas y consulta si persiste"),"Registra y revisa la tendencia")))</x:f>
      </x:c>
      <x:c r="P386" s="66" t="str">
        <x:f>IF(OR(A386="",B386=""),"",A386+B386)</x:f>
      </x:c>
    </x:row>
    <x:row r="387" ht="30" customHeight="1">
      <x:c r="A387" s="54"/>
      <x:c r="B387" s="57"/>
      <x:c r="C387" s="49"/>
      <x:c r="D387" s="49"/>
      <x:c r="E387" s="49"/>
      <x:c r="F387" s="49"/>
      <x:c r="G387" s="61"/>
      <x:c r="H387" s="61"/>
      <x:c r="I387" s="61"/>
      <x:c r="J387" s="71"/>
      <x:c r="K387" s="71"/>
      <x:c r="L387" s="72" t="str">
        <x:f>IF(OR(G387="",H387=""),"",ROUND((G387+2*H387)/3,0))</x:f>
      </x:c>
      <x:c r="M387" s="72" t="str">
        <x:f>IF(OR(G387="",H387=""),"",G387-H387)</x:f>
      </x:c>
      <x:c r="N387" s="73" t="str">
        <x:f>IF(OR(G387="",H387=""),"",IF(OR(G387&gt;'Configuración'!$B$15,H387&gt;'Configuración'!$B$16),"Hipertensión grave",IF(OR(G387&lt;'Configuración'!$B$17,H387&lt;'Configuración'!$B$18),"Lectura baja",IF(OR(G387&gt;='Configuración'!$B$13,H387&gt;='Configuración'!$B$14),"Hipertensión etapa 2",IF(OR(G387&gt;='Configuración'!$B$11,H387&gt;='Configuración'!$B$12),"Hipertensión etapa 1",IF(AND(G387&gt;='Configuración'!$B$9,G387&lt;='Configuración'!$B$10,H387&lt;='Configuración'!$B$8),"Elevada","Normal"))))))</x:f>
      </x:c>
      <x:c r="O387" s="73" t="str">
        <x:f>IF(N387="","",IF(N387="Hipertensión grave",IF(J387="Sí","Llama al número local de emergencias","Repite tras 1 min y contacta con un profesional"),IF(N387="Lectura baja",IF(J387="Sí","Contacta con un profesional","Registra síntomas y consulta si persiste"),"Registra y revisa la tendencia")))</x:f>
      </x:c>
      <x:c r="P387" s="66" t="str">
        <x:f>IF(OR(A387="",B387=""),"",A387+B387)</x:f>
      </x:c>
    </x:row>
    <x:row r="388" ht="30" customHeight="1">
      <x:c r="A388" s="54"/>
      <x:c r="B388" s="57"/>
      <x:c r="C388" s="49"/>
      <x:c r="D388" s="49"/>
      <x:c r="E388" s="49"/>
      <x:c r="F388" s="49"/>
      <x:c r="G388" s="61"/>
      <x:c r="H388" s="61"/>
      <x:c r="I388" s="61"/>
      <x:c r="J388" s="71"/>
      <x:c r="K388" s="71"/>
      <x:c r="L388" s="72" t="str">
        <x:f>IF(OR(G388="",H388=""),"",ROUND((G388+2*H388)/3,0))</x:f>
      </x:c>
      <x:c r="M388" s="72" t="str">
        <x:f>IF(OR(G388="",H388=""),"",G388-H388)</x:f>
      </x:c>
      <x:c r="N388" s="73" t="str">
        <x:f>IF(OR(G388="",H388=""),"",IF(OR(G388&gt;'Configuración'!$B$15,H388&gt;'Configuración'!$B$16),"Hipertensión grave",IF(OR(G388&lt;'Configuración'!$B$17,H388&lt;'Configuración'!$B$18),"Lectura baja",IF(OR(G388&gt;='Configuración'!$B$13,H388&gt;='Configuración'!$B$14),"Hipertensión etapa 2",IF(OR(G388&gt;='Configuración'!$B$11,H388&gt;='Configuración'!$B$12),"Hipertensión etapa 1",IF(AND(G388&gt;='Configuración'!$B$9,G388&lt;='Configuración'!$B$10,H388&lt;='Configuración'!$B$8),"Elevada","Normal"))))))</x:f>
      </x:c>
      <x:c r="O388" s="73" t="str">
        <x:f>IF(N388="","",IF(N388="Hipertensión grave",IF(J388="Sí","Llama al número local de emergencias","Repite tras 1 min y contacta con un profesional"),IF(N388="Lectura baja",IF(J388="Sí","Contacta con un profesional","Registra síntomas y consulta si persiste"),"Registra y revisa la tendencia")))</x:f>
      </x:c>
      <x:c r="P388" s="66" t="str">
        <x:f>IF(OR(A388="",B388=""),"",A388+B388)</x:f>
      </x:c>
    </x:row>
    <x:row r="389" ht="30" customHeight="1">
      <x:c r="A389" s="54"/>
      <x:c r="B389" s="57"/>
      <x:c r="C389" s="49"/>
      <x:c r="D389" s="49"/>
      <x:c r="E389" s="49"/>
      <x:c r="F389" s="49"/>
      <x:c r="G389" s="61"/>
      <x:c r="H389" s="61"/>
      <x:c r="I389" s="61"/>
      <x:c r="J389" s="71"/>
      <x:c r="K389" s="71"/>
      <x:c r="L389" s="72" t="str">
        <x:f>IF(OR(G389="",H389=""),"",ROUND((G389+2*H389)/3,0))</x:f>
      </x:c>
      <x:c r="M389" s="72" t="str">
        <x:f>IF(OR(G389="",H389=""),"",G389-H389)</x:f>
      </x:c>
      <x:c r="N389" s="73" t="str">
        <x:f>IF(OR(G389="",H389=""),"",IF(OR(G389&gt;'Configuración'!$B$15,H389&gt;'Configuración'!$B$16),"Hipertensión grave",IF(OR(G389&lt;'Configuración'!$B$17,H389&lt;'Configuración'!$B$18),"Lectura baja",IF(OR(G389&gt;='Configuración'!$B$13,H389&gt;='Configuración'!$B$14),"Hipertensión etapa 2",IF(OR(G389&gt;='Configuración'!$B$11,H389&gt;='Configuración'!$B$12),"Hipertensión etapa 1",IF(AND(G389&gt;='Configuración'!$B$9,G389&lt;='Configuración'!$B$10,H389&lt;='Configuración'!$B$8),"Elevada","Normal"))))))</x:f>
      </x:c>
      <x:c r="O389" s="73" t="str">
        <x:f>IF(N389="","",IF(N389="Hipertensión grave",IF(J389="Sí","Llama al número local de emergencias","Repite tras 1 min y contacta con un profesional"),IF(N389="Lectura baja",IF(J389="Sí","Contacta con un profesional","Registra síntomas y consulta si persiste"),"Registra y revisa la tendencia")))</x:f>
      </x:c>
      <x:c r="P389" s="66" t="str">
        <x:f>IF(OR(A389="",B389=""),"",A389+B389)</x:f>
      </x:c>
    </x:row>
    <x:row r="390" ht="30" customHeight="1">
      <x:c r="A390" s="54"/>
      <x:c r="B390" s="57"/>
      <x:c r="C390" s="49"/>
      <x:c r="D390" s="49"/>
      <x:c r="E390" s="49"/>
      <x:c r="F390" s="49"/>
      <x:c r="G390" s="61"/>
      <x:c r="H390" s="61"/>
      <x:c r="I390" s="61"/>
      <x:c r="J390" s="71"/>
      <x:c r="K390" s="71"/>
      <x:c r="L390" s="72" t="str">
        <x:f>IF(OR(G390="",H390=""),"",ROUND((G390+2*H390)/3,0))</x:f>
      </x:c>
      <x:c r="M390" s="72" t="str">
        <x:f>IF(OR(G390="",H390=""),"",G390-H390)</x:f>
      </x:c>
      <x:c r="N390" s="73" t="str">
        <x:f>IF(OR(G390="",H390=""),"",IF(OR(G390&gt;'Configuración'!$B$15,H390&gt;'Configuración'!$B$16),"Hipertensión grave",IF(OR(G390&lt;'Configuración'!$B$17,H390&lt;'Configuración'!$B$18),"Lectura baja",IF(OR(G390&gt;='Configuración'!$B$13,H390&gt;='Configuración'!$B$14),"Hipertensión etapa 2",IF(OR(G390&gt;='Configuración'!$B$11,H390&gt;='Configuración'!$B$12),"Hipertensión etapa 1",IF(AND(G390&gt;='Configuración'!$B$9,G390&lt;='Configuración'!$B$10,H390&lt;='Configuración'!$B$8),"Elevada","Normal"))))))</x:f>
      </x:c>
      <x:c r="O390" s="73" t="str">
        <x:f>IF(N390="","",IF(N390="Hipertensión grave",IF(J390="Sí","Llama al número local de emergencias","Repite tras 1 min y contacta con un profesional"),IF(N390="Lectura baja",IF(J390="Sí","Contacta con un profesional","Registra síntomas y consulta si persiste"),"Registra y revisa la tendencia")))</x:f>
      </x:c>
      <x:c r="P390" s="66" t="str">
        <x:f>IF(OR(A390="",B390=""),"",A390+B390)</x:f>
      </x:c>
    </x:row>
    <x:row r="391" ht="30" customHeight="1">
      <x:c r="A391" s="54"/>
      <x:c r="B391" s="57"/>
      <x:c r="C391" s="49"/>
      <x:c r="D391" s="49"/>
      <x:c r="E391" s="49"/>
      <x:c r="F391" s="49"/>
      <x:c r="G391" s="61"/>
      <x:c r="H391" s="61"/>
      <x:c r="I391" s="61"/>
      <x:c r="J391" s="71"/>
      <x:c r="K391" s="71"/>
      <x:c r="L391" s="72" t="str">
        <x:f>IF(OR(G391="",H391=""),"",ROUND((G391+2*H391)/3,0))</x:f>
      </x:c>
      <x:c r="M391" s="72" t="str">
        <x:f>IF(OR(G391="",H391=""),"",G391-H391)</x:f>
      </x:c>
      <x:c r="N391" s="73" t="str">
        <x:f>IF(OR(G391="",H391=""),"",IF(OR(G391&gt;'Configuración'!$B$15,H391&gt;'Configuración'!$B$16),"Hipertensión grave",IF(OR(G391&lt;'Configuración'!$B$17,H391&lt;'Configuración'!$B$18),"Lectura baja",IF(OR(G391&gt;='Configuración'!$B$13,H391&gt;='Configuración'!$B$14),"Hipertensión etapa 2",IF(OR(G391&gt;='Configuración'!$B$11,H391&gt;='Configuración'!$B$12),"Hipertensión etapa 1",IF(AND(G391&gt;='Configuración'!$B$9,G391&lt;='Configuración'!$B$10,H391&lt;='Configuración'!$B$8),"Elevada","Normal"))))))</x:f>
      </x:c>
      <x:c r="O391" s="73" t="str">
        <x:f>IF(N391="","",IF(N391="Hipertensión grave",IF(J391="Sí","Llama al número local de emergencias","Repite tras 1 min y contacta con un profesional"),IF(N391="Lectura baja",IF(J391="Sí","Contacta con un profesional","Registra síntomas y consulta si persiste"),"Registra y revisa la tendencia")))</x:f>
      </x:c>
      <x:c r="P391" s="66" t="str">
        <x:f>IF(OR(A391="",B391=""),"",A391+B391)</x:f>
      </x:c>
    </x:row>
    <x:row r="392" ht="30" customHeight="1">
      <x:c r="A392" s="54"/>
      <x:c r="B392" s="57"/>
      <x:c r="C392" s="49"/>
      <x:c r="D392" s="49"/>
      <x:c r="E392" s="49"/>
      <x:c r="F392" s="49"/>
      <x:c r="G392" s="61"/>
      <x:c r="H392" s="61"/>
      <x:c r="I392" s="61"/>
      <x:c r="J392" s="71"/>
      <x:c r="K392" s="71"/>
      <x:c r="L392" s="72" t="str">
        <x:f>IF(OR(G392="",H392=""),"",ROUND((G392+2*H392)/3,0))</x:f>
      </x:c>
      <x:c r="M392" s="72" t="str">
        <x:f>IF(OR(G392="",H392=""),"",G392-H392)</x:f>
      </x:c>
      <x:c r="N392" s="73" t="str">
        <x:f>IF(OR(G392="",H392=""),"",IF(OR(G392&gt;'Configuración'!$B$15,H392&gt;'Configuración'!$B$16),"Hipertensión grave",IF(OR(G392&lt;'Configuración'!$B$17,H392&lt;'Configuración'!$B$18),"Lectura baja",IF(OR(G392&gt;='Configuración'!$B$13,H392&gt;='Configuración'!$B$14),"Hipertensión etapa 2",IF(OR(G392&gt;='Configuración'!$B$11,H392&gt;='Configuración'!$B$12),"Hipertensión etapa 1",IF(AND(G392&gt;='Configuración'!$B$9,G392&lt;='Configuración'!$B$10,H392&lt;='Configuración'!$B$8),"Elevada","Normal"))))))</x:f>
      </x:c>
      <x:c r="O392" s="73" t="str">
        <x:f>IF(N392="","",IF(N392="Hipertensión grave",IF(J392="Sí","Llama al número local de emergencias","Repite tras 1 min y contacta con un profesional"),IF(N392="Lectura baja",IF(J392="Sí","Contacta con un profesional","Registra síntomas y consulta si persiste"),"Registra y revisa la tendencia")))</x:f>
      </x:c>
      <x:c r="P392" s="66" t="str">
        <x:f>IF(OR(A392="",B392=""),"",A392+B392)</x:f>
      </x:c>
    </x:row>
    <x:row r="393" ht="30" customHeight="1">
      <x:c r="A393" s="54"/>
      <x:c r="B393" s="57"/>
      <x:c r="C393" s="49"/>
      <x:c r="D393" s="49"/>
      <x:c r="E393" s="49"/>
      <x:c r="F393" s="49"/>
      <x:c r="G393" s="61"/>
      <x:c r="H393" s="61"/>
      <x:c r="I393" s="61"/>
      <x:c r="J393" s="71"/>
      <x:c r="K393" s="71"/>
      <x:c r="L393" s="72" t="str">
        <x:f>IF(OR(G393="",H393=""),"",ROUND((G393+2*H393)/3,0))</x:f>
      </x:c>
      <x:c r="M393" s="72" t="str">
        <x:f>IF(OR(G393="",H393=""),"",G393-H393)</x:f>
      </x:c>
      <x:c r="N393" s="73" t="str">
        <x:f>IF(OR(G393="",H393=""),"",IF(OR(G393&gt;'Configuración'!$B$15,H393&gt;'Configuración'!$B$16),"Hipertensión grave",IF(OR(G393&lt;'Configuración'!$B$17,H393&lt;'Configuración'!$B$18),"Lectura baja",IF(OR(G393&gt;='Configuración'!$B$13,H393&gt;='Configuración'!$B$14),"Hipertensión etapa 2",IF(OR(G393&gt;='Configuración'!$B$11,H393&gt;='Configuración'!$B$12),"Hipertensión etapa 1",IF(AND(G393&gt;='Configuración'!$B$9,G393&lt;='Configuración'!$B$10,H393&lt;='Configuración'!$B$8),"Elevada","Normal"))))))</x:f>
      </x:c>
      <x:c r="O393" s="73" t="str">
        <x:f>IF(N393="","",IF(N393="Hipertensión grave",IF(J393="Sí","Llama al número local de emergencias","Repite tras 1 min y contacta con un profesional"),IF(N393="Lectura baja",IF(J393="Sí","Contacta con un profesional","Registra síntomas y consulta si persiste"),"Registra y revisa la tendencia")))</x:f>
      </x:c>
      <x:c r="P393" s="66" t="str">
        <x:f>IF(OR(A393="",B393=""),"",A393+B393)</x:f>
      </x:c>
    </x:row>
    <x:row r="394" ht="30" customHeight="1">
      <x:c r="A394" s="54"/>
      <x:c r="B394" s="57"/>
      <x:c r="C394" s="49"/>
      <x:c r="D394" s="49"/>
      <x:c r="E394" s="49"/>
      <x:c r="F394" s="49"/>
      <x:c r="G394" s="61"/>
      <x:c r="H394" s="61"/>
      <x:c r="I394" s="61"/>
      <x:c r="J394" s="71"/>
      <x:c r="K394" s="71"/>
      <x:c r="L394" s="72" t="str">
        <x:f>IF(OR(G394="",H394=""),"",ROUND((G394+2*H394)/3,0))</x:f>
      </x:c>
      <x:c r="M394" s="72" t="str">
        <x:f>IF(OR(G394="",H394=""),"",G394-H394)</x:f>
      </x:c>
      <x:c r="N394" s="73" t="str">
        <x:f>IF(OR(G394="",H394=""),"",IF(OR(G394&gt;'Configuración'!$B$15,H394&gt;'Configuración'!$B$16),"Hipertensión grave",IF(OR(G394&lt;'Configuración'!$B$17,H394&lt;'Configuración'!$B$18),"Lectura baja",IF(OR(G394&gt;='Configuración'!$B$13,H394&gt;='Configuración'!$B$14),"Hipertensión etapa 2",IF(OR(G394&gt;='Configuración'!$B$11,H394&gt;='Configuración'!$B$12),"Hipertensión etapa 1",IF(AND(G394&gt;='Configuración'!$B$9,G394&lt;='Configuración'!$B$10,H394&lt;='Configuración'!$B$8),"Elevada","Normal"))))))</x:f>
      </x:c>
      <x:c r="O394" s="73" t="str">
        <x:f>IF(N394="","",IF(N394="Hipertensión grave",IF(J394="Sí","Llama al número local de emergencias","Repite tras 1 min y contacta con un profesional"),IF(N394="Lectura baja",IF(J394="Sí","Contacta con un profesional","Registra síntomas y consulta si persiste"),"Registra y revisa la tendencia")))</x:f>
      </x:c>
      <x:c r="P394" s="66" t="str">
        <x:f>IF(OR(A394="",B394=""),"",A394+B394)</x:f>
      </x:c>
    </x:row>
    <x:row r="395" ht="30" customHeight="1">
      <x:c r="A395" s="54"/>
      <x:c r="B395" s="57"/>
      <x:c r="C395" s="49"/>
      <x:c r="D395" s="49"/>
      <x:c r="E395" s="49"/>
      <x:c r="F395" s="49"/>
      <x:c r="G395" s="61"/>
      <x:c r="H395" s="61"/>
      <x:c r="I395" s="61"/>
      <x:c r="J395" s="71"/>
      <x:c r="K395" s="71"/>
      <x:c r="L395" s="72" t="str">
        <x:f>IF(OR(G395="",H395=""),"",ROUND((G395+2*H395)/3,0))</x:f>
      </x:c>
      <x:c r="M395" s="72" t="str">
        <x:f>IF(OR(G395="",H395=""),"",G395-H395)</x:f>
      </x:c>
      <x:c r="N395" s="73" t="str">
        <x:f>IF(OR(G395="",H395=""),"",IF(OR(G395&gt;'Configuración'!$B$15,H395&gt;'Configuración'!$B$16),"Hipertensión grave",IF(OR(G395&lt;'Configuración'!$B$17,H395&lt;'Configuración'!$B$18),"Lectura baja",IF(OR(G395&gt;='Configuración'!$B$13,H395&gt;='Configuración'!$B$14),"Hipertensión etapa 2",IF(OR(G395&gt;='Configuración'!$B$11,H395&gt;='Configuración'!$B$12),"Hipertensión etapa 1",IF(AND(G395&gt;='Configuración'!$B$9,G395&lt;='Configuración'!$B$10,H395&lt;='Configuración'!$B$8),"Elevada","Normal"))))))</x:f>
      </x:c>
      <x:c r="O395" s="73" t="str">
        <x:f>IF(N395="","",IF(N395="Hipertensión grave",IF(J395="Sí","Llama al número local de emergencias","Repite tras 1 min y contacta con un profesional"),IF(N395="Lectura baja",IF(J395="Sí","Contacta con un profesional","Registra síntomas y consulta si persiste"),"Registra y revisa la tendencia")))</x:f>
      </x:c>
      <x:c r="P395" s="66" t="str">
        <x:f>IF(OR(A395="",B395=""),"",A395+B395)</x:f>
      </x:c>
    </x:row>
    <x:row r="396" ht="30" customHeight="1">
      <x:c r="A396" s="54"/>
      <x:c r="B396" s="57"/>
      <x:c r="C396" s="49"/>
      <x:c r="D396" s="49"/>
      <x:c r="E396" s="49"/>
      <x:c r="F396" s="49"/>
      <x:c r="G396" s="61"/>
      <x:c r="H396" s="61"/>
      <x:c r="I396" s="61"/>
      <x:c r="J396" s="71"/>
      <x:c r="K396" s="71"/>
      <x:c r="L396" s="72" t="str">
        <x:f>IF(OR(G396="",H396=""),"",ROUND((G396+2*H396)/3,0))</x:f>
      </x:c>
      <x:c r="M396" s="72" t="str">
        <x:f>IF(OR(G396="",H396=""),"",G396-H396)</x:f>
      </x:c>
      <x:c r="N396" s="73" t="str">
        <x:f>IF(OR(G396="",H396=""),"",IF(OR(G396&gt;'Configuración'!$B$15,H396&gt;'Configuración'!$B$16),"Hipertensión grave",IF(OR(G396&lt;'Configuración'!$B$17,H396&lt;'Configuración'!$B$18),"Lectura baja",IF(OR(G396&gt;='Configuración'!$B$13,H396&gt;='Configuración'!$B$14),"Hipertensión etapa 2",IF(OR(G396&gt;='Configuración'!$B$11,H396&gt;='Configuración'!$B$12),"Hipertensión etapa 1",IF(AND(G396&gt;='Configuración'!$B$9,G396&lt;='Configuración'!$B$10,H396&lt;='Configuración'!$B$8),"Elevada","Normal"))))))</x:f>
      </x:c>
      <x:c r="O396" s="73" t="str">
        <x:f>IF(N396="","",IF(N396="Hipertensión grave",IF(J396="Sí","Llama al número local de emergencias","Repite tras 1 min y contacta con un profesional"),IF(N396="Lectura baja",IF(J396="Sí","Contacta con un profesional","Registra síntomas y consulta si persiste"),"Registra y revisa la tendencia")))</x:f>
      </x:c>
      <x:c r="P396" s="66" t="str">
        <x:f>IF(OR(A396="",B396=""),"",A396+B396)</x:f>
      </x:c>
    </x:row>
    <x:row r="397" ht="30" customHeight="1">
      <x:c r="A397" s="54"/>
      <x:c r="B397" s="57"/>
      <x:c r="C397" s="49"/>
      <x:c r="D397" s="49"/>
      <x:c r="E397" s="49"/>
      <x:c r="F397" s="49"/>
      <x:c r="G397" s="61"/>
      <x:c r="H397" s="61"/>
      <x:c r="I397" s="61"/>
      <x:c r="J397" s="71"/>
      <x:c r="K397" s="71"/>
      <x:c r="L397" s="72" t="str">
        <x:f>IF(OR(G397="",H397=""),"",ROUND((G397+2*H397)/3,0))</x:f>
      </x:c>
      <x:c r="M397" s="72" t="str">
        <x:f>IF(OR(G397="",H397=""),"",G397-H397)</x:f>
      </x:c>
      <x:c r="N397" s="73" t="str">
        <x:f>IF(OR(G397="",H397=""),"",IF(OR(G397&gt;'Configuración'!$B$15,H397&gt;'Configuración'!$B$16),"Hipertensión grave",IF(OR(G397&lt;'Configuración'!$B$17,H397&lt;'Configuración'!$B$18),"Lectura baja",IF(OR(G397&gt;='Configuración'!$B$13,H397&gt;='Configuración'!$B$14),"Hipertensión etapa 2",IF(OR(G397&gt;='Configuración'!$B$11,H397&gt;='Configuración'!$B$12),"Hipertensión etapa 1",IF(AND(G397&gt;='Configuración'!$B$9,G397&lt;='Configuración'!$B$10,H397&lt;='Configuración'!$B$8),"Elevada","Normal"))))))</x:f>
      </x:c>
      <x:c r="O397" s="73" t="str">
        <x:f>IF(N397="","",IF(N397="Hipertensión grave",IF(J397="Sí","Llama al número local de emergencias","Repite tras 1 min y contacta con un profesional"),IF(N397="Lectura baja",IF(J397="Sí","Contacta con un profesional","Registra síntomas y consulta si persiste"),"Registra y revisa la tendencia")))</x:f>
      </x:c>
      <x:c r="P397" s="66" t="str">
        <x:f>IF(OR(A397="",B397=""),"",A397+B397)</x:f>
      </x:c>
    </x:row>
    <x:row r="398" ht="30" customHeight="1">
      <x:c r="A398" s="54"/>
      <x:c r="B398" s="57"/>
      <x:c r="C398" s="49"/>
      <x:c r="D398" s="49"/>
      <x:c r="E398" s="49"/>
      <x:c r="F398" s="49"/>
      <x:c r="G398" s="61"/>
      <x:c r="H398" s="61"/>
      <x:c r="I398" s="61"/>
      <x:c r="J398" s="71"/>
      <x:c r="K398" s="71"/>
      <x:c r="L398" s="72" t="str">
        <x:f>IF(OR(G398="",H398=""),"",ROUND((G398+2*H398)/3,0))</x:f>
      </x:c>
      <x:c r="M398" s="72" t="str">
        <x:f>IF(OR(G398="",H398=""),"",G398-H398)</x:f>
      </x:c>
      <x:c r="N398" s="73" t="str">
        <x:f>IF(OR(G398="",H398=""),"",IF(OR(G398&gt;'Configuración'!$B$15,H398&gt;'Configuración'!$B$16),"Hipertensión grave",IF(OR(G398&lt;'Configuración'!$B$17,H398&lt;'Configuración'!$B$18),"Lectura baja",IF(OR(G398&gt;='Configuración'!$B$13,H398&gt;='Configuración'!$B$14),"Hipertensión etapa 2",IF(OR(G398&gt;='Configuración'!$B$11,H398&gt;='Configuración'!$B$12),"Hipertensión etapa 1",IF(AND(G398&gt;='Configuración'!$B$9,G398&lt;='Configuración'!$B$10,H398&lt;='Configuración'!$B$8),"Elevada","Normal"))))))</x:f>
      </x:c>
      <x:c r="O398" s="73" t="str">
        <x:f>IF(N398="","",IF(N398="Hipertensión grave",IF(J398="Sí","Llama al número local de emergencias","Repite tras 1 min y contacta con un profesional"),IF(N398="Lectura baja",IF(J398="Sí","Contacta con un profesional","Registra síntomas y consulta si persiste"),"Registra y revisa la tendencia")))</x:f>
      </x:c>
      <x:c r="P398" s="66" t="str">
        <x:f>IF(OR(A398="",B398=""),"",A398+B398)</x:f>
      </x:c>
    </x:row>
    <x:row r="399" ht="30" customHeight="1">
      <x:c r="A399" s="54"/>
      <x:c r="B399" s="57"/>
      <x:c r="C399" s="49"/>
      <x:c r="D399" s="49"/>
      <x:c r="E399" s="49"/>
      <x:c r="F399" s="49"/>
      <x:c r="G399" s="61"/>
      <x:c r="H399" s="61"/>
      <x:c r="I399" s="61"/>
      <x:c r="J399" s="71"/>
      <x:c r="K399" s="71"/>
      <x:c r="L399" s="72" t="str">
        <x:f>IF(OR(G399="",H399=""),"",ROUND((G399+2*H399)/3,0))</x:f>
      </x:c>
      <x:c r="M399" s="72" t="str">
        <x:f>IF(OR(G399="",H399=""),"",G399-H399)</x:f>
      </x:c>
      <x:c r="N399" s="73" t="str">
        <x:f>IF(OR(G399="",H399=""),"",IF(OR(G399&gt;'Configuración'!$B$15,H399&gt;'Configuración'!$B$16),"Hipertensión grave",IF(OR(G399&lt;'Configuración'!$B$17,H399&lt;'Configuración'!$B$18),"Lectura baja",IF(OR(G399&gt;='Configuración'!$B$13,H399&gt;='Configuración'!$B$14),"Hipertensión etapa 2",IF(OR(G399&gt;='Configuración'!$B$11,H399&gt;='Configuración'!$B$12),"Hipertensión etapa 1",IF(AND(G399&gt;='Configuración'!$B$9,G399&lt;='Configuración'!$B$10,H399&lt;='Configuración'!$B$8),"Elevada","Normal"))))))</x:f>
      </x:c>
      <x:c r="O399" s="73" t="str">
        <x:f>IF(N399="","",IF(N399="Hipertensión grave",IF(J399="Sí","Llama al número local de emergencias","Repite tras 1 min y contacta con un profesional"),IF(N399="Lectura baja",IF(J399="Sí","Contacta con un profesional","Registra síntomas y consulta si persiste"),"Registra y revisa la tendencia")))</x:f>
      </x:c>
      <x:c r="P399" s="66" t="str">
        <x:f>IF(OR(A399="",B399=""),"",A399+B399)</x:f>
      </x:c>
    </x:row>
    <x:row r="400" ht="30" customHeight="1">
      <x:c r="A400" s="54"/>
      <x:c r="B400" s="57"/>
      <x:c r="C400" s="49"/>
      <x:c r="D400" s="49"/>
      <x:c r="E400" s="49"/>
      <x:c r="F400" s="49"/>
      <x:c r="G400" s="61"/>
      <x:c r="H400" s="61"/>
      <x:c r="I400" s="61"/>
      <x:c r="J400" s="71"/>
      <x:c r="K400" s="71"/>
      <x:c r="L400" s="72" t="str">
        <x:f>IF(OR(G400="",H400=""),"",ROUND((G400+2*H400)/3,0))</x:f>
      </x:c>
      <x:c r="M400" s="72" t="str">
        <x:f>IF(OR(G400="",H400=""),"",G400-H400)</x:f>
      </x:c>
      <x:c r="N400" s="73" t="str">
        <x:f>IF(OR(G400="",H400=""),"",IF(OR(G400&gt;'Configuración'!$B$15,H400&gt;'Configuración'!$B$16),"Hipertensión grave",IF(OR(G400&lt;'Configuración'!$B$17,H400&lt;'Configuración'!$B$18),"Lectura baja",IF(OR(G400&gt;='Configuración'!$B$13,H400&gt;='Configuración'!$B$14),"Hipertensión etapa 2",IF(OR(G400&gt;='Configuración'!$B$11,H400&gt;='Configuración'!$B$12),"Hipertensión etapa 1",IF(AND(G400&gt;='Configuración'!$B$9,G400&lt;='Configuración'!$B$10,H400&lt;='Configuración'!$B$8),"Elevada","Normal"))))))</x:f>
      </x:c>
      <x:c r="O400" s="73" t="str">
        <x:f>IF(N400="","",IF(N400="Hipertensión grave",IF(J400="Sí","Llama al número local de emergencias","Repite tras 1 min y contacta con un profesional"),IF(N400="Lectura baja",IF(J400="Sí","Contacta con un profesional","Registra síntomas y consulta si persiste"),"Registra y revisa la tendencia")))</x:f>
      </x:c>
      <x:c r="P400" s="66" t="str">
        <x:f>IF(OR(A400="",B400=""),"",A400+B400)</x:f>
      </x:c>
    </x:row>
    <x:row r="401" ht="30" customHeight="1">
      <x:c r="A401" s="54"/>
      <x:c r="B401" s="57"/>
      <x:c r="C401" s="49"/>
      <x:c r="D401" s="49"/>
      <x:c r="E401" s="49"/>
      <x:c r="F401" s="49"/>
      <x:c r="G401" s="61"/>
      <x:c r="H401" s="61"/>
      <x:c r="I401" s="61"/>
      <x:c r="J401" s="71"/>
      <x:c r="K401" s="71"/>
      <x:c r="L401" s="72" t="str">
        <x:f>IF(OR(G401="",H401=""),"",ROUND((G401+2*H401)/3,0))</x:f>
      </x:c>
      <x:c r="M401" s="72" t="str">
        <x:f>IF(OR(G401="",H401=""),"",G401-H401)</x:f>
      </x:c>
      <x:c r="N401" s="73" t="str">
        <x:f>IF(OR(G401="",H401=""),"",IF(OR(G401&gt;'Configuración'!$B$15,H401&gt;'Configuración'!$B$16),"Hipertensión grave",IF(OR(G401&lt;'Configuración'!$B$17,H401&lt;'Configuración'!$B$18),"Lectura baja",IF(OR(G401&gt;='Configuración'!$B$13,H401&gt;='Configuración'!$B$14),"Hipertensión etapa 2",IF(OR(G401&gt;='Configuración'!$B$11,H401&gt;='Configuración'!$B$12),"Hipertensión etapa 1",IF(AND(G401&gt;='Configuración'!$B$9,G401&lt;='Configuración'!$B$10,H401&lt;='Configuración'!$B$8),"Elevada","Normal"))))))</x:f>
      </x:c>
      <x:c r="O401" s="73" t="str">
        <x:f>IF(N401="","",IF(N401="Hipertensión grave",IF(J401="Sí","Llama al número local de emergencias","Repite tras 1 min y contacta con un profesional"),IF(N401="Lectura baja",IF(J401="Sí","Contacta con un profesional","Registra síntomas y consulta si persiste"),"Registra y revisa la tendencia")))</x:f>
      </x:c>
      <x:c r="P401" s="66" t="str">
        <x:f>IF(OR(A401="",B401=""),"",A401+B401)</x:f>
      </x:c>
    </x:row>
    <x:row r="402" ht="30" customHeight="1">
      <x:c r="A402" s="54"/>
      <x:c r="B402" s="57"/>
      <x:c r="C402" s="49"/>
      <x:c r="D402" s="49"/>
      <x:c r="E402" s="49"/>
      <x:c r="F402" s="49"/>
      <x:c r="G402" s="61"/>
      <x:c r="H402" s="61"/>
      <x:c r="I402" s="61"/>
      <x:c r="J402" s="71"/>
      <x:c r="K402" s="71"/>
      <x:c r="L402" s="72" t="str">
        <x:f>IF(OR(G402="",H402=""),"",ROUND((G402+2*H402)/3,0))</x:f>
      </x:c>
      <x:c r="M402" s="72" t="str">
        <x:f>IF(OR(G402="",H402=""),"",G402-H402)</x:f>
      </x:c>
      <x:c r="N402" s="73" t="str">
        <x:f>IF(OR(G402="",H402=""),"",IF(OR(G402&gt;'Configuración'!$B$15,H402&gt;'Configuración'!$B$16),"Hipertensión grave",IF(OR(G402&lt;'Configuración'!$B$17,H402&lt;'Configuración'!$B$18),"Lectura baja",IF(OR(G402&gt;='Configuración'!$B$13,H402&gt;='Configuración'!$B$14),"Hipertensión etapa 2",IF(OR(G402&gt;='Configuración'!$B$11,H402&gt;='Configuración'!$B$12),"Hipertensión etapa 1",IF(AND(G402&gt;='Configuración'!$B$9,G402&lt;='Configuración'!$B$10,H402&lt;='Configuración'!$B$8),"Elevada","Normal"))))))</x:f>
      </x:c>
      <x:c r="O402" s="73" t="str">
        <x:f>IF(N402="","",IF(N402="Hipertensión grave",IF(J402="Sí","Llama al número local de emergencias","Repite tras 1 min y contacta con un profesional"),IF(N402="Lectura baja",IF(J402="Sí","Contacta con un profesional","Registra síntomas y consulta si persiste"),"Registra y revisa la tendencia")))</x:f>
      </x:c>
      <x:c r="P402" s="66" t="str">
        <x:f>IF(OR(A402="",B402=""),"",A402+B402)</x:f>
      </x:c>
    </x:row>
    <x:row r="403" ht="30" customHeight="1">
      <x:c r="A403" s="54"/>
      <x:c r="B403" s="57"/>
      <x:c r="C403" s="49"/>
      <x:c r="D403" s="49"/>
      <x:c r="E403" s="49"/>
      <x:c r="F403" s="49"/>
      <x:c r="G403" s="61"/>
      <x:c r="H403" s="61"/>
      <x:c r="I403" s="61"/>
      <x:c r="J403" s="71"/>
      <x:c r="K403" s="71"/>
      <x:c r="L403" s="72" t="str">
        <x:f>IF(OR(G403="",H403=""),"",ROUND((G403+2*H403)/3,0))</x:f>
      </x:c>
      <x:c r="M403" s="72" t="str">
        <x:f>IF(OR(G403="",H403=""),"",G403-H403)</x:f>
      </x:c>
      <x:c r="N403" s="73" t="str">
        <x:f>IF(OR(G403="",H403=""),"",IF(OR(G403&gt;'Configuración'!$B$15,H403&gt;'Configuración'!$B$16),"Hipertensión grave",IF(OR(G403&lt;'Configuración'!$B$17,H403&lt;'Configuración'!$B$18),"Lectura baja",IF(OR(G403&gt;='Configuración'!$B$13,H403&gt;='Configuración'!$B$14),"Hipertensión etapa 2",IF(OR(G403&gt;='Configuración'!$B$11,H403&gt;='Configuración'!$B$12),"Hipertensión etapa 1",IF(AND(G403&gt;='Configuración'!$B$9,G403&lt;='Configuración'!$B$10,H403&lt;='Configuración'!$B$8),"Elevada","Normal"))))))</x:f>
      </x:c>
      <x:c r="O403" s="73" t="str">
        <x:f>IF(N403="","",IF(N403="Hipertensión grave",IF(J403="Sí","Llama al número local de emergencias","Repite tras 1 min y contacta con un profesional"),IF(N403="Lectura baja",IF(J403="Sí","Contacta con un profesional","Registra síntomas y consulta si persiste"),"Registra y revisa la tendencia")))</x:f>
      </x:c>
      <x:c r="P403" s="66" t="str">
        <x:f>IF(OR(A403="",B403=""),"",A403+B403)</x:f>
      </x:c>
    </x:row>
    <x:row r="404" ht="30" customHeight="1">
      <x:c r="A404" s="54"/>
      <x:c r="B404" s="57"/>
      <x:c r="C404" s="49"/>
      <x:c r="D404" s="49"/>
      <x:c r="E404" s="49"/>
      <x:c r="F404" s="49"/>
      <x:c r="G404" s="61"/>
      <x:c r="H404" s="61"/>
      <x:c r="I404" s="61"/>
      <x:c r="J404" s="71"/>
      <x:c r="K404" s="71"/>
      <x:c r="L404" s="72" t="str">
        <x:f>IF(OR(G404="",H404=""),"",ROUND((G404+2*H404)/3,0))</x:f>
      </x:c>
      <x:c r="M404" s="72" t="str">
        <x:f>IF(OR(G404="",H404=""),"",G404-H404)</x:f>
      </x:c>
      <x:c r="N404" s="73" t="str">
        <x:f>IF(OR(G404="",H404=""),"",IF(OR(G404&gt;'Configuración'!$B$15,H404&gt;'Configuración'!$B$16),"Hipertensión grave",IF(OR(G404&lt;'Configuración'!$B$17,H404&lt;'Configuración'!$B$18),"Lectura baja",IF(OR(G404&gt;='Configuración'!$B$13,H404&gt;='Configuración'!$B$14),"Hipertensión etapa 2",IF(OR(G404&gt;='Configuración'!$B$11,H404&gt;='Configuración'!$B$12),"Hipertensión etapa 1",IF(AND(G404&gt;='Configuración'!$B$9,G404&lt;='Configuración'!$B$10,H404&lt;='Configuración'!$B$8),"Elevada","Normal"))))))</x:f>
      </x:c>
      <x:c r="O404" s="73" t="str">
        <x:f>IF(N404="","",IF(N404="Hipertensión grave",IF(J404="Sí","Llama al número local de emergencias","Repite tras 1 min y contacta con un profesional"),IF(N404="Lectura baja",IF(J404="Sí","Contacta con un profesional","Registra síntomas y consulta si persiste"),"Registra y revisa la tendencia")))</x:f>
      </x:c>
      <x:c r="P404" s="66" t="str">
        <x:f>IF(OR(A404="",B404=""),"",A404+B404)</x:f>
      </x:c>
    </x:row>
    <x:row r="405" ht="30" customHeight="1">
      <x:c r="A405" s="54"/>
      <x:c r="B405" s="57"/>
      <x:c r="C405" s="49"/>
      <x:c r="D405" s="49"/>
      <x:c r="E405" s="49"/>
      <x:c r="F405" s="49"/>
      <x:c r="G405" s="61"/>
      <x:c r="H405" s="61"/>
      <x:c r="I405" s="61"/>
      <x:c r="J405" s="71"/>
      <x:c r="K405" s="71"/>
      <x:c r="L405" s="72" t="str">
        <x:f>IF(OR(G405="",H405=""),"",ROUND((G405+2*H405)/3,0))</x:f>
      </x:c>
      <x:c r="M405" s="72" t="str">
        <x:f>IF(OR(G405="",H405=""),"",G405-H405)</x:f>
      </x:c>
      <x:c r="N405" s="73" t="str">
        <x:f>IF(OR(G405="",H405=""),"",IF(OR(G405&gt;'Configuración'!$B$15,H405&gt;'Configuración'!$B$16),"Hipertensión grave",IF(OR(G405&lt;'Configuración'!$B$17,H405&lt;'Configuración'!$B$18),"Lectura baja",IF(OR(G405&gt;='Configuración'!$B$13,H405&gt;='Configuración'!$B$14),"Hipertensión etapa 2",IF(OR(G405&gt;='Configuración'!$B$11,H405&gt;='Configuración'!$B$12),"Hipertensión etapa 1",IF(AND(G405&gt;='Configuración'!$B$9,G405&lt;='Configuración'!$B$10,H405&lt;='Configuración'!$B$8),"Elevada","Normal"))))))</x:f>
      </x:c>
      <x:c r="O405" s="73" t="str">
        <x:f>IF(N405="","",IF(N405="Hipertensión grave",IF(J405="Sí","Llama al número local de emergencias","Repite tras 1 min y contacta con un profesional"),IF(N405="Lectura baja",IF(J405="Sí","Contacta con un profesional","Registra síntomas y consulta si persiste"),"Registra y revisa la tendencia")))</x:f>
      </x:c>
      <x:c r="P405" s="66" t="str">
        <x:f>IF(OR(A405="",B405=""),"",A405+B405)</x:f>
      </x:c>
    </x:row>
    <x:row r="406" ht="30" customHeight="1">
      <x:c r="A406" s="54"/>
      <x:c r="B406" s="57"/>
      <x:c r="C406" s="49"/>
      <x:c r="D406" s="49"/>
      <x:c r="E406" s="49"/>
      <x:c r="F406" s="49"/>
      <x:c r="G406" s="61"/>
      <x:c r="H406" s="61"/>
      <x:c r="I406" s="61"/>
      <x:c r="J406" s="71"/>
      <x:c r="K406" s="71"/>
      <x:c r="L406" s="72" t="str">
        <x:f>IF(OR(G406="",H406=""),"",ROUND((G406+2*H406)/3,0))</x:f>
      </x:c>
      <x:c r="M406" s="72" t="str">
        <x:f>IF(OR(G406="",H406=""),"",G406-H406)</x:f>
      </x:c>
      <x:c r="N406" s="73" t="str">
        <x:f>IF(OR(G406="",H406=""),"",IF(OR(G406&gt;'Configuración'!$B$15,H406&gt;'Configuración'!$B$16),"Hipertensión grave",IF(OR(G406&lt;'Configuración'!$B$17,H406&lt;'Configuración'!$B$18),"Lectura baja",IF(OR(G406&gt;='Configuración'!$B$13,H406&gt;='Configuración'!$B$14),"Hipertensión etapa 2",IF(OR(G406&gt;='Configuración'!$B$11,H406&gt;='Configuración'!$B$12),"Hipertensión etapa 1",IF(AND(G406&gt;='Configuración'!$B$9,G406&lt;='Configuración'!$B$10,H406&lt;='Configuración'!$B$8),"Elevada","Normal"))))))</x:f>
      </x:c>
      <x:c r="O406" s="73" t="str">
        <x:f>IF(N406="","",IF(N406="Hipertensión grave",IF(J406="Sí","Llama al número local de emergencias","Repite tras 1 min y contacta con un profesional"),IF(N406="Lectura baja",IF(J406="Sí","Contacta con un profesional","Registra síntomas y consulta si persiste"),"Registra y revisa la tendencia")))</x:f>
      </x:c>
      <x:c r="P406" s="66" t="str">
        <x:f>IF(OR(A406="",B406=""),"",A406+B406)</x:f>
      </x:c>
    </x:row>
    <x:row r="407" ht="30" customHeight="1">
      <x:c r="A407" s="54"/>
      <x:c r="B407" s="57"/>
      <x:c r="C407" s="49"/>
      <x:c r="D407" s="49"/>
      <x:c r="E407" s="49"/>
      <x:c r="F407" s="49"/>
      <x:c r="G407" s="61"/>
      <x:c r="H407" s="61"/>
      <x:c r="I407" s="61"/>
      <x:c r="J407" s="71"/>
      <x:c r="K407" s="71"/>
      <x:c r="L407" s="72" t="str">
        <x:f>IF(OR(G407="",H407=""),"",ROUND((G407+2*H407)/3,0))</x:f>
      </x:c>
      <x:c r="M407" s="72" t="str">
        <x:f>IF(OR(G407="",H407=""),"",G407-H407)</x:f>
      </x:c>
      <x:c r="N407" s="73" t="str">
        <x:f>IF(OR(G407="",H407=""),"",IF(OR(G407&gt;'Configuración'!$B$15,H407&gt;'Configuración'!$B$16),"Hipertensión grave",IF(OR(G407&lt;'Configuración'!$B$17,H407&lt;'Configuración'!$B$18),"Lectura baja",IF(OR(G407&gt;='Configuración'!$B$13,H407&gt;='Configuración'!$B$14),"Hipertensión etapa 2",IF(OR(G407&gt;='Configuración'!$B$11,H407&gt;='Configuración'!$B$12),"Hipertensión etapa 1",IF(AND(G407&gt;='Configuración'!$B$9,G407&lt;='Configuración'!$B$10,H407&lt;='Configuración'!$B$8),"Elevada","Normal"))))))</x:f>
      </x:c>
      <x:c r="O407" s="73" t="str">
        <x:f>IF(N407="","",IF(N407="Hipertensión grave",IF(J407="Sí","Llama al número local de emergencias","Repite tras 1 min y contacta con un profesional"),IF(N407="Lectura baja",IF(J407="Sí","Contacta con un profesional","Registra síntomas y consulta si persiste"),"Registra y revisa la tendencia")))</x:f>
      </x:c>
      <x:c r="P407" s="66" t="str">
        <x:f>IF(OR(A407="",B407=""),"",A407+B407)</x:f>
      </x:c>
    </x:row>
    <x:row r="408" ht="30" customHeight="1">
      <x:c r="A408" s="54"/>
      <x:c r="B408" s="57"/>
      <x:c r="C408" s="49"/>
      <x:c r="D408" s="49"/>
      <x:c r="E408" s="49"/>
      <x:c r="F408" s="49"/>
      <x:c r="G408" s="61"/>
      <x:c r="H408" s="61"/>
      <x:c r="I408" s="61"/>
      <x:c r="J408" s="71"/>
      <x:c r="K408" s="71"/>
      <x:c r="L408" s="72" t="str">
        <x:f>IF(OR(G408="",H408=""),"",ROUND((G408+2*H408)/3,0))</x:f>
      </x:c>
      <x:c r="M408" s="72" t="str">
        <x:f>IF(OR(G408="",H408=""),"",G408-H408)</x:f>
      </x:c>
      <x:c r="N408" s="73" t="str">
        <x:f>IF(OR(G408="",H408=""),"",IF(OR(G408&gt;'Configuración'!$B$15,H408&gt;'Configuración'!$B$16),"Hipertensión grave",IF(OR(G408&lt;'Configuración'!$B$17,H408&lt;'Configuración'!$B$18),"Lectura baja",IF(OR(G408&gt;='Configuración'!$B$13,H408&gt;='Configuración'!$B$14),"Hipertensión etapa 2",IF(OR(G408&gt;='Configuración'!$B$11,H408&gt;='Configuración'!$B$12),"Hipertensión etapa 1",IF(AND(G408&gt;='Configuración'!$B$9,G408&lt;='Configuración'!$B$10,H408&lt;='Configuración'!$B$8),"Elevada","Normal"))))))</x:f>
      </x:c>
      <x:c r="O408" s="73" t="str">
        <x:f>IF(N408="","",IF(N408="Hipertensión grave",IF(J408="Sí","Llama al número local de emergencias","Repite tras 1 min y contacta con un profesional"),IF(N408="Lectura baja",IF(J408="Sí","Contacta con un profesional","Registra síntomas y consulta si persiste"),"Registra y revisa la tendencia")))</x:f>
      </x:c>
      <x:c r="P408" s="66" t="str">
        <x:f>IF(OR(A408="",B408=""),"",A408+B408)</x:f>
      </x:c>
    </x:row>
    <x:row r="409" ht="30" customHeight="1">
      <x:c r="A409" s="54"/>
      <x:c r="B409" s="57"/>
      <x:c r="C409" s="49"/>
      <x:c r="D409" s="49"/>
      <x:c r="E409" s="49"/>
      <x:c r="F409" s="49"/>
      <x:c r="G409" s="61"/>
      <x:c r="H409" s="61"/>
      <x:c r="I409" s="61"/>
      <x:c r="J409" s="71"/>
      <x:c r="K409" s="71"/>
      <x:c r="L409" s="72" t="str">
        <x:f>IF(OR(G409="",H409=""),"",ROUND((G409+2*H409)/3,0))</x:f>
      </x:c>
      <x:c r="M409" s="72" t="str">
        <x:f>IF(OR(G409="",H409=""),"",G409-H409)</x:f>
      </x:c>
      <x:c r="N409" s="73" t="str">
        <x:f>IF(OR(G409="",H409=""),"",IF(OR(G409&gt;'Configuración'!$B$15,H409&gt;'Configuración'!$B$16),"Hipertensión grave",IF(OR(G409&lt;'Configuración'!$B$17,H409&lt;'Configuración'!$B$18),"Lectura baja",IF(OR(G409&gt;='Configuración'!$B$13,H409&gt;='Configuración'!$B$14),"Hipertensión etapa 2",IF(OR(G409&gt;='Configuración'!$B$11,H409&gt;='Configuración'!$B$12),"Hipertensión etapa 1",IF(AND(G409&gt;='Configuración'!$B$9,G409&lt;='Configuración'!$B$10,H409&lt;='Configuración'!$B$8),"Elevada","Normal"))))))</x:f>
      </x:c>
      <x:c r="O409" s="73" t="str">
        <x:f>IF(N409="","",IF(N409="Hipertensión grave",IF(J409="Sí","Llama al número local de emergencias","Repite tras 1 min y contacta con un profesional"),IF(N409="Lectura baja",IF(J409="Sí","Contacta con un profesional","Registra síntomas y consulta si persiste"),"Registra y revisa la tendencia")))</x:f>
      </x:c>
      <x:c r="P409" s="66" t="str">
        <x:f>IF(OR(A409="",B409=""),"",A409+B409)</x:f>
      </x:c>
    </x:row>
    <x:row r="410" ht="30" customHeight="1">
      <x:c r="A410" s="54"/>
      <x:c r="B410" s="57"/>
      <x:c r="C410" s="49"/>
      <x:c r="D410" s="49"/>
      <x:c r="E410" s="49"/>
      <x:c r="F410" s="49"/>
      <x:c r="G410" s="61"/>
      <x:c r="H410" s="61"/>
      <x:c r="I410" s="61"/>
      <x:c r="J410" s="71"/>
      <x:c r="K410" s="71"/>
      <x:c r="L410" s="72" t="str">
        <x:f>IF(OR(G410="",H410=""),"",ROUND((G410+2*H410)/3,0))</x:f>
      </x:c>
      <x:c r="M410" s="72" t="str">
        <x:f>IF(OR(G410="",H410=""),"",G410-H410)</x:f>
      </x:c>
      <x:c r="N410" s="73" t="str">
        <x:f>IF(OR(G410="",H410=""),"",IF(OR(G410&gt;'Configuración'!$B$15,H410&gt;'Configuración'!$B$16),"Hipertensión grave",IF(OR(G410&lt;'Configuración'!$B$17,H410&lt;'Configuración'!$B$18),"Lectura baja",IF(OR(G410&gt;='Configuración'!$B$13,H410&gt;='Configuración'!$B$14),"Hipertensión etapa 2",IF(OR(G410&gt;='Configuración'!$B$11,H410&gt;='Configuración'!$B$12),"Hipertensión etapa 1",IF(AND(G410&gt;='Configuración'!$B$9,G410&lt;='Configuración'!$B$10,H410&lt;='Configuración'!$B$8),"Elevada","Normal"))))))</x:f>
      </x:c>
      <x:c r="O410" s="73" t="str">
        <x:f>IF(N410="","",IF(N410="Hipertensión grave",IF(J410="Sí","Llama al número local de emergencias","Repite tras 1 min y contacta con un profesional"),IF(N410="Lectura baja",IF(J410="Sí","Contacta con un profesional","Registra síntomas y consulta si persiste"),"Registra y revisa la tendencia")))</x:f>
      </x:c>
      <x:c r="P410" s="66" t="str">
        <x:f>IF(OR(A410="",B410=""),"",A410+B410)</x:f>
      </x:c>
    </x:row>
    <x:row r="411" ht="30" customHeight="1">
      <x:c r="A411" s="54"/>
      <x:c r="B411" s="57"/>
      <x:c r="C411" s="49"/>
      <x:c r="D411" s="49"/>
      <x:c r="E411" s="49"/>
      <x:c r="F411" s="49"/>
      <x:c r="G411" s="61"/>
      <x:c r="H411" s="61"/>
      <x:c r="I411" s="61"/>
      <x:c r="J411" s="71"/>
      <x:c r="K411" s="71"/>
      <x:c r="L411" s="72" t="str">
        <x:f>IF(OR(G411="",H411=""),"",ROUND((G411+2*H411)/3,0))</x:f>
      </x:c>
      <x:c r="M411" s="72" t="str">
        <x:f>IF(OR(G411="",H411=""),"",G411-H411)</x:f>
      </x:c>
      <x:c r="N411" s="73" t="str">
        <x:f>IF(OR(G411="",H411=""),"",IF(OR(G411&gt;'Configuración'!$B$15,H411&gt;'Configuración'!$B$16),"Hipertensión grave",IF(OR(G411&lt;'Configuración'!$B$17,H411&lt;'Configuración'!$B$18),"Lectura baja",IF(OR(G411&gt;='Configuración'!$B$13,H411&gt;='Configuración'!$B$14),"Hipertensión etapa 2",IF(OR(G411&gt;='Configuración'!$B$11,H411&gt;='Configuración'!$B$12),"Hipertensión etapa 1",IF(AND(G411&gt;='Configuración'!$B$9,G411&lt;='Configuración'!$B$10,H411&lt;='Configuración'!$B$8),"Elevada","Normal"))))))</x:f>
      </x:c>
      <x:c r="O411" s="73" t="str">
        <x:f>IF(N411="","",IF(N411="Hipertensión grave",IF(J411="Sí","Llama al número local de emergencias","Repite tras 1 min y contacta con un profesional"),IF(N411="Lectura baja",IF(J411="Sí","Contacta con un profesional","Registra síntomas y consulta si persiste"),"Registra y revisa la tendencia")))</x:f>
      </x:c>
      <x:c r="P411" s="66" t="str">
        <x:f>IF(OR(A411="",B411=""),"",A411+B411)</x:f>
      </x:c>
    </x:row>
    <x:row r="412" ht="30" customHeight="1">
      <x:c r="A412" s="54"/>
      <x:c r="B412" s="57"/>
      <x:c r="C412" s="49"/>
      <x:c r="D412" s="49"/>
      <x:c r="E412" s="49"/>
      <x:c r="F412" s="49"/>
      <x:c r="G412" s="61"/>
      <x:c r="H412" s="61"/>
      <x:c r="I412" s="61"/>
      <x:c r="J412" s="71"/>
      <x:c r="K412" s="71"/>
      <x:c r="L412" s="72" t="str">
        <x:f>IF(OR(G412="",H412=""),"",ROUND((G412+2*H412)/3,0))</x:f>
      </x:c>
      <x:c r="M412" s="72" t="str">
        <x:f>IF(OR(G412="",H412=""),"",G412-H412)</x:f>
      </x:c>
      <x:c r="N412" s="73" t="str">
        <x:f>IF(OR(G412="",H412=""),"",IF(OR(G412&gt;'Configuración'!$B$15,H412&gt;'Configuración'!$B$16),"Hipertensión grave",IF(OR(G412&lt;'Configuración'!$B$17,H412&lt;'Configuración'!$B$18),"Lectura baja",IF(OR(G412&gt;='Configuración'!$B$13,H412&gt;='Configuración'!$B$14),"Hipertensión etapa 2",IF(OR(G412&gt;='Configuración'!$B$11,H412&gt;='Configuración'!$B$12),"Hipertensión etapa 1",IF(AND(G412&gt;='Configuración'!$B$9,G412&lt;='Configuración'!$B$10,H412&lt;='Configuración'!$B$8),"Elevada","Normal"))))))</x:f>
      </x:c>
      <x:c r="O412" s="73" t="str">
        <x:f>IF(N412="","",IF(N412="Hipertensión grave",IF(J412="Sí","Llama al número local de emergencias","Repite tras 1 min y contacta con un profesional"),IF(N412="Lectura baja",IF(J412="Sí","Contacta con un profesional","Registra síntomas y consulta si persiste"),"Registra y revisa la tendencia")))</x:f>
      </x:c>
      <x:c r="P412" s="66" t="str">
        <x:f>IF(OR(A412="",B412=""),"",A412+B412)</x:f>
      </x:c>
    </x:row>
    <x:row r="413" ht="30" customHeight="1">
      <x:c r="A413" s="54"/>
      <x:c r="B413" s="57"/>
      <x:c r="C413" s="49"/>
      <x:c r="D413" s="49"/>
      <x:c r="E413" s="49"/>
      <x:c r="F413" s="49"/>
      <x:c r="G413" s="61"/>
      <x:c r="H413" s="61"/>
      <x:c r="I413" s="61"/>
      <x:c r="J413" s="71"/>
      <x:c r="K413" s="71"/>
      <x:c r="L413" s="72" t="str">
        <x:f>IF(OR(G413="",H413=""),"",ROUND((G413+2*H413)/3,0))</x:f>
      </x:c>
      <x:c r="M413" s="72" t="str">
        <x:f>IF(OR(G413="",H413=""),"",G413-H413)</x:f>
      </x:c>
      <x:c r="N413" s="73" t="str">
        <x:f>IF(OR(G413="",H413=""),"",IF(OR(G413&gt;'Configuración'!$B$15,H413&gt;'Configuración'!$B$16),"Hipertensión grave",IF(OR(G413&lt;'Configuración'!$B$17,H413&lt;'Configuración'!$B$18),"Lectura baja",IF(OR(G413&gt;='Configuración'!$B$13,H413&gt;='Configuración'!$B$14),"Hipertensión etapa 2",IF(OR(G413&gt;='Configuración'!$B$11,H413&gt;='Configuración'!$B$12),"Hipertensión etapa 1",IF(AND(G413&gt;='Configuración'!$B$9,G413&lt;='Configuración'!$B$10,H413&lt;='Configuración'!$B$8),"Elevada","Normal"))))))</x:f>
      </x:c>
      <x:c r="O413" s="73" t="str">
        <x:f>IF(N413="","",IF(N413="Hipertensión grave",IF(J413="Sí","Llama al número local de emergencias","Repite tras 1 min y contacta con un profesional"),IF(N413="Lectura baja",IF(J413="Sí","Contacta con un profesional","Registra síntomas y consulta si persiste"),"Registra y revisa la tendencia")))</x:f>
      </x:c>
      <x:c r="P413" s="66" t="str">
        <x:f>IF(OR(A413="",B413=""),"",A413+B413)</x:f>
      </x:c>
    </x:row>
    <x:row r="414" ht="30" customHeight="1">
      <x:c r="A414" s="54"/>
      <x:c r="B414" s="57"/>
      <x:c r="C414" s="49"/>
      <x:c r="D414" s="49"/>
      <x:c r="E414" s="49"/>
      <x:c r="F414" s="49"/>
      <x:c r="G414" s="61"/>
      <x:c r="H414" s="61"/>
      <x:c r="I414" s="61"/>
      <x:c r="J414" s="71"/>
      <x:c r="K414" s="71"/>
      <x:c r="L414" s="72" t="str">
        <x:f>IF(OR(G414="",H414=""),"",ROUND((G414+2*H414)/3,0))</x:f>
      </x:c>
      <x:c r="M414" s="72" t="str">
        <x:f>IF(OR(G414="",H414=""),"",G414-H414)</x:f>
      </x:c>
      <x:c r="N414" s="73" t="str">
        <x:f>IF(OR(G414="",H414=""),"",IF(OR(G414&gt;'Configuración'!$B$15,H414&gt;'Configuración'!$B$16),"Hipertensión grave",IF(OR(G414&lt;'Configuración'!$B$17,H414&lt;'Configuración'!$B$18),"Lectura baja",IF(OR(G414&gt;='Configuración'!$B$13,H414&gt;='Configuración'!$B$14),"Hipertensión etapa 2",IF(OR(G414&gt;='Configuración'!$B$11,H414&gt;='Configuración'!$B$12),"Hipertensión etapa 1",IF(AND(G414&gt;='Configuración'!$B$9,G414&lt;='Configuración'!$B$10,H414&lt;='Configuración'!$B$8),"Elevada","Normal"))))))</x:f>
      </x:c>
      <x:c r="O414" s="73" t="str">
        <x:f>IF(N414="","",IF(N414="Hipertensión grave",IF(J414="Sí","Llama al número local de emergencias","Repite tras 1 min y contacta con un profesional"),IF(N414="Lectura baja",IF(J414="Sí","Contacta con un profesional","Registra síntomas y consulta si persiste"),"Registra y revisa la tendencia")))</x:f>
      </x:c>
      <x:c r="P414" s="66" t="str">
        <x:f>IF(OR(A414="",B414=""),"",A414+B414)</x:f>
      </x:c>
    </x:row>
    <x:row r="415" ht="30" customHeight="1">
      <x:c r="A415" s="54"/>
      <x:c r="B415" s="57"/>
      <x:c r="C415" s="49"/>
      <x:c r="D415" s="49"/>
      <x:c r="E415" s="49"/>
      <x:c r="F415" s="49"/>
      <x:c r="G415" s="61"/>
      <x:c r="H415" s="61"/>
      <x:c r="I415" s="61"/>
      <x:c r="J415" s="71"/>
      <x:c r="K415" s="71"/>
      <x:c r="L415" s="72" t="str">
        <x:f>IF(OR(G415="",H415=""),"",ROUND((G415+2*H415)/3,0))</x:f>
      </x:c>
      <x:c r="M415" s="72" t="str">
        <x:f>IF(OR(G415="",H415=""),"",G415-H415)</x:f>
      </x:c>
      <x:c r="N415" s="73" t="str">
        <x:f>IF(OR(G415="",H415=""),"",IF(OR(G415&gt;'Configuración'!$B$15,H415&gt;'Configuración'!$B$16),"Hipertensión grave",IF(OR(G415&lt;'Configuración'!$B$17,H415&lt;'Configuración'!$B$18),"Lectura baja",IF(OR(G415&gt;='Configuración'!$B$13,H415&gt;='Configuración'!$B$14),"Hipertensión etapa 2",IF(OR(G415&gt;='Configuración'!$B$11,H415&gt;='Configuración'!$B$12),"Hipertensión etapa 1",IF(AND(G415&gt;='Configuración'!$B$9,G415&lt;='Configuración'!$B$10,H415&lt;='Configuración'!$B$8),"Elevada","Normal"))))))</x:f>
      </x:c>
      <x:c r="O415" s="73" t="str">
        <x:f>IF(N415="","",IF(N415="Hipertensión grave",IF(J415="Sí","Llama al número local de emergencias","Repite tras 1 min y contacta con un profesional"),IF(N415="Lectura baja",IF(J415="Sí","Contacta con un profesional","Registra síntomas y consulta si persiste"),"Registra y revisa la tendencia")))</x:f>
      </x:c>
      <x:c r="P415" s="66" t="str">
        <x:f>IF(OR(A415="",B415=""),"",A415+B415)</x:f>
      </x:c>
    </x:row>
    <x:row r="416" ht="30" customHeight="1">
      <x:c r="A416" s="54"/>
      <x:c r="B416" s="57"/>
      <x:c r="C416" s="49"/>
      <x:c r="D416" s="49"/>
      <x:c r="E416" s="49"/>
      <x:c r="F416" s="49"/>
      <x:c r="G416" s="61"/>
      <x:c r="H416" s="61"/>
      <x:c r="I416" s="61"/>
      <x:c r="J416" s="71"/>
      <x:c r="K416" s="71"/>
      <x:c r="L416" s="72" t="str">
        <x:f>IF(OR(G416="",H416=""),"",ROUND((G416+2*H416)/3,0))</x:f>
      </x:c>
      <x:c r="M416" s="72" t="str">
        <x:f>IF(OR(G416="",H416=""),"",G416-H416)</x:f>
      </x:c>
      <x:c r="N416" s="73" t="str">
        <x:f>IF(OR(G416="",H416=""),"",IF(OR(G416&gt;'Configuración'!$B$15,H416&gt;'Configuración'!$B$16),"Hipertensión grave",IF(OR(G416&lt;'Configuración'!$B$17,H416&lt;'Configuración'!$B$18),"Lectura baja",IF(OR(G416&gt;='Configuración'!$B$13,H416&gt;='Configuración'!$B$14),"Hipertensión etapa 2",IF(OR(G416&gt;='Configuración'!$B$11,H416&gt;='Configuración'!$B$12),"Hipertensión etapa 1",IF(AND(G416&gt;='Configuración'!$B$9,G416&lt;='Configuración'!$B$10,H416&lt;='Configuración'!$B$8),"Elevada","Normal"))))))</x:f>
      </x:c>
      <x:c r="O416" s="73" t="str">
        <x:f>IF(N416="","",IF(N416="Hipertensión grave",IF(J416="Sí","Llama al número local de emergencias","Repite tras 1 min y contacta con un profesional"),IF(N416="Lectura baja",IF(J416="Sí","Contacta con un profesional","Registra síntomas y consulta si persiste"),"Registra y revisa la tendencia")))</x:f>
      </x:c>
      <x:c r="P416" s="66" t="str">
        <x:f>IF(OR(A416="",B416=""),"",A416+B416)</x:f>
      </x:c>
    </x:row>
    <x:row r="417" ht="30" customHeight="1">
      <x:c r="A417" s="54"/>
      <x:c r="B417" s="57"/>
      <x:c r="C417" s="49"/>
      <x:c r="D417" s="49"/>
      <x:c r="E417" s="49"/>
      <x:c r="F417" s="49"/>
      <x:c r="G417" s="61"/>
      <x:c r="H417" s="61"/>
      <x:c r="I417" s="61"/>
      <x:c r="J417" s="71"/>
      <x:c r="K417" s="71"/>
      <x:c r="L417" s="72" t="str">
        <x:f>IF(OR(G417="",H417=""),"",ROUND((G417+2*H417)/3,0))</x:f>
      </x:c>
      <x:c r="M417" s="72" t="str">
        <x:f>IF(OR(G417="",H417=""),"",G417-H417)</x:f>
      </x:c>
      <x:c r="N417" s="73" t="str">
        <x:f>IF(OR(G417="",H417=""),"",IF(OR(G417&gt;'Configuración'!$B$15,H417&gt;'Configuración'!$B$16),"Hipertensión grave",IF(OR(G417&lt;'Configuración'!$B$17,H417&lt;'Configuración'!$B$18),"Lectura baja",IF(OR(G417&gt;='Configuración'!$B$13,H417&gt;='Configuración'!$B$14),"Hipertensión etapa 2",IF(OR(G417&gt;='Configuración'!$B$11,H417&gt;='Configuración'!$B$12),"Hipertensión etapa 1",IF(AND(G417&gt;='Configuración'!$B$9,G417&lt;='Configuración'!$B$10,H417&lt;='Configuración'!$B$8),"Elevada","Normal"))))))</x:f>
      </x:c>
      <x:c r="O417" s="73" t="str">
        <x:f>IF(N417="","",IF(N417="Hipertensión grave",IF(J417="Sí","Llama al número local de emergencias","Repite tras 1 min y contacta con un profesional"),IF(N417="Lectura baja",IF(J417="Sí","Contacta con un profesional","Registra síntomas y consulta si persiste"),"Registra y revisa la tendencia")))</x:f>
      </x:c>
      <x:c r="P417" s="66" t="str">
        <x:f>IF(OR(A417="",B417=""),"",A417+B417)</x:f>
      </x:c>
    </x:row>
    <x:row r="418" ht="30" customHeight="1">
      <x:c r="A418" s="54"/>
      <x:c r="B418" s="57"/>
      <x:c r="C418" s="49"/>
      <x:c r="D418" s="49"/>
      <x:c r="E418" s="49"/>
      <x:c r="F418" s="49"/>
      <x:c r="G418" s="61"/>
      <x:c r="H418" s="61"/>
      <x:c r="I418" s="61"/>
      <x:c r="J418" s="71"/>
      <x:c r="K418" s="71"/>
      <x:c r="L418" s="72" t="str">
        <x:f>IF(OR(G418="",H418=""),"",ROUND((G418+2*H418)/3,0))</x:f>
      </x:c>
      <x:c r="M418" s="72" t="str">
        <x:f>IF(OR(G418="",H418=""),"",G418-H418)</x:f>
      </x:c>
      <x:c r="N418" s="73" t="str">
        <x:f>IF(OR(G418="",H418=""),"",IF(OR(G418&gt;'Configuración'!$B$15,H418&gt;'Configuración'!$B$16),"Hipertensión grave",IF(OR(G418&lt;'Configuración'!$B$17,H418&lt;'Configuración'!$B$18),"Lectura baja",IF(OR(G418&gt;='Configuración'!$B$13,H418&gt;='Configuración'!$B$14),"Hipertensión etapa 2",IF(OR(G418&gt;='Configuración'!$B$11,H418&gt;='Configuración'!$B$12),"Hipertensión etapa 1",IF(AND(G418&gt;='Configuración'!$B$9,G418&lt;='Configuración'!$B$10,H418&lt;='Configuración'!$B$8),"Elevada","Normal"))))))</x:f>
      </x:c>
      <x:c r="O418" s="73" t="str">
        <x:f>IF(N418="","",IF(N418="Hipertensión grave",IF(J418="Sí","Llama al número local de emergencias","Repite tras 1 min y contacta con un profesional"),IF(N418="Lectura baja",IF(J418="Sí","Contacta con un profesional","Registra síntomas y consulta si persiste"),"Registra y revisa la tendencia")))</x:f>
      </x:c>
      <x:c r="P418" s="66" t="str">
        <x:f>IF(OR(A418="",B418=""),"",A418+B418)</x:f>
      </x:c>
    </x:row>
    <x:row r="419" ht="30" customHeight="1">
      <x:c r="A419" s="54"/>
      <x:c r="B419" s="57"/>
      <x:c r="C419" s="49"/>
      <x:c r="D419" s="49"/>
      <x:c r="E419" s="49"/>
      <x:c r="F419" s="49"/>
      <x:c r="G419" s="61"/>
      <x:c r="H419" s="61"/>
      <x:c r="I419" s="61"/>
      <x:c r="J419" s="71"/>
      <x:c r="K419" s="71"/>
      <x:c r="L419" s="72" t="str">
        <x:f>IF(OR(G419="",H419=""),"",ROUND((G419+2*H419)/3,0))</x:f>
      </x:c>
      <x:c r="M419" s="72" t="str">
        <x:f>IF(OR(G419="",H419=""),"",G419-H419)</x:f>
      </x:c>
      <x:c r="N419" s="73" t="str">
        <x:f>IF(OR(G419="",H419=""),"",IF(OR(G419&gt;'Configuración'!$B$15,H419&gt;'Configuración'!$B$16),"Hipertensión grave",IF(OR(G419&lt;'Configuración'!$B$17,H419&lt;'Configuración'!$B$18),"Lectura baja",IF(OR(G419&gt;='Configuración'!$B$13,H419&gt;='Configuración'!$B$14),"Hipertensión etapa 2",IF(OR(G419&gt;='Configuración'!$B$11,H419&gt;='Configuración'!$B$12),"Hipertensión etapa 1",IF(AND(G419&gt;='Configuración'!$B$9,G419&lt;='Configuración'!$B$10,H419&lt;='Configuración'!$B$8),"Elevada","Normal"))))))</x:f>
      </x:c>
      <x:c r="O419" s="73" t="str">
        <x:f>IF(N419="","",IF(N419="Hipertensión grave",IF(J419="Sí","Llama al número local de emergencias","Repite tras 1 min y contacta con un profesional"),IF(N419="Lectura baja",IF(J419="Sí","Contacta con un profesional","Registra síntomas y consulta si persiste"),"Registra y revisa la tendencia")))</x:f>
      </x:c>
      <x:c r="P419" s="66" t="str">
        <x:f>IF(OR(A419="",B419=""),"",A419+B419)</x:f>
      </x:c>
    </x:row>
    <x:row r="420" ht="30" customHeight="1">
      <x:c r="A420" s="54"/>
      <x:c r="B420" s="57"/>
      <x:c r="C420" s="49"/>
      <x:c r="D420" s="49"/>
      <x:c r="E420" s="49"/>
      <x:c r="F420" s="49"/>
      <x:c r="G420" s="61"/>
      <x:c r="H420" s="61"/>
      <x:c r="I420" s="61"/>
      <x:c r="J420" s="71"/>
      <x:c r="K420" s="71"/>
      <x:c r="L420" s="72" t="str">
        <x:f>IF(OR(G420="",H420=""),"",ROUND((G420+2*H420)/3,0))</x:f>
      </x:c>
      <x:c r="M420" s="72" t="str">
        <x:f>IF(OR(G420="",H420=""),"",G420-H420)</x:f>
      </x:c>
      <x:c r="N420" s="73" t="str">
        <x:f>IF(OR(G420="",H420=""),"",IF(OR(G420&gt;'Configuración'!$B$15,H420&gt;'Configuración'!$B$16),"Hipertensión grave",IF(OR(G420&lt;'Configuración'!$B$17,H420&lt;'Configuración'!$B$18),"Lectura baja",IF(OR(G420&gt;='Configuración'!$B$13,H420&gt;='Configuración'!$B$14),"Hipertensión etapa 2",IF(OR(G420&gt;='Configuración'!$B$11,H420&gt;='Configuración'!$B$12),"Hipertensión etapa 1",IF(AND(G420&gt;='Configuración'!$B$9,G420&lt;='Configuración'!$B$10,H420&lt;='Configuración'!$B$8),"Elevada","Normal"))))))</x:f>
      </x:c>
      <x:c r="O420" s="73" t="str">
        <x:f>IF(N420="","",IF(N420="Hipertensión grave",IF(J420="Sí","Llama al número local de emergencias","Repite tras 1 min y contacta con un profesional"),IF(N420="Lectura baja",IF(J420="Sí","Contacta con un profesional","Registra síntomas y consulta si persiste"),"Registra y revisa la tendencia")))</x:f>
      </x:c>
      <x:c r="P420" s="66" t="str">
        <x:f>IF(OR(A420="",B420=""),"",A420+B420)</x:f>
      </x:c>
    </x:row>
    <x:row r="421" ht="30" customHeight="1">
      <x:c r="A421" s="54"/>
      <x:c r="B421" s="57"/>
      <x:c r="C421" s="49"/>
      <x:c r="D421" s="49"/>
      <x:c r="E421" s="49"/>
      <x:c r="F421" s="49"/>
      <x:c r="G421" s="61"/>
      <x:c r="H421" s="61"/>
      <x:c r="I421" s="61"/>
      <x:c r="J421" s="71"/>
      <x:c r="K421" s="71"/>
      <x:c r="L421" s="72" t="str">
        <x:f>IF(OR(G421="",H421=""),"",ROUND((G421+2*H421)/3,0))</x:f>
      </x:c>
      <x:c r="M421" s="72" t="str">
        <x:f>IF(OR(G421="",H421=""),"",G421-H421)</x:f>
      </x:c>
      <x:c r="N421" s="73" t="str">
        <x:f>IF(OR(G421="",H421=""),"",IF(OR(G421&gt;'Configuración'!$B$15,H421&gt;'Configuración'!$B$16),"Hipertensión grave",IF(OR(G421&lt;'Configuración'!$B$17,H421&lt;'Configuración'!$B$18),"Lectura baja",IF(OR(G421&gt;='Configuración'!$B$13,H421&gt;='Configuración'!$B$14),"Hipertensión etapa 2",IF(OR(G421&gt;='Configuración'!$B$11,H421&gt;='Configuración'!$B$12),"Hipertensión etapa 1",IF(AND(G421&gt;='Configuración'!$B$9,G421&lt;='Configuración'!$B$10,H421&lt;='Configuración'!$B$8),"Elevada","Normal"))))))</x:f>
      </x:c>
      <x:c r="O421" s="73" t="str">
        <x:f>IF(N421="","",IF(N421="Hipertensión grave",IF(J421="Sí","Llama al número local de emergencias","Repite tras 1 min y contacta con un profesional"),IF(N421="Lectura baja",IF(J421="Sí","Contacta con un profesional","Registra síntomas y consulta si persiste"),"Registra y revisa la tendencia")))</x:f>
      </x:c>
      <x:c r="P421" s="66" t="str">
        <x:f>IF(OR(A421="",B421=""),"",A421+B421)</x:f>
      </x:c>
    </x:row>
    <x:row r="422" ht="30" customHeight="1">
      <x:c r="A422" s="54"/>
      <x:c r="B422" s="57"/>
      <x:c r="C422" s="49"/>
      <x:c r="D422" s="49"/>
      <x:c r="E422" s="49"/>
      <x:c r="F422" s="49"/>
      <x:c r="G422" s="61"/>
      <x:c r="H422" s="61"/>
      <x:c r="I422" s="61"/>
      <x:c r="J422" s="71"/>
      <x:c r="K422" s="71"/>
      <x:c r="L422" s="72" t="str">
        <x:f>IF(OR(G422="",H422=""),"",ROUND((G422+2*H422)/3,0))</x:f>
      </x:c>
      <x:c r="M422" s="72" t="str">
        <x:f>IF(OR(G422="",H422=""),"",G422-H422)</x:f>
      </x:c>
      <x:c r="N422" s="73" t="str">
        <x:f>IF(OR(G422="",H422=""),"",IF(OR(G422&gt;'Configuración'!$B$15,H422&gt;'Configuración'!$B$16),"Hipertensión grave",IF(OR(G422&lt;'Configuración'!$B$17,H422&lt;'Configuración'!$B$18),"Lectura baja",IF(OR(G422&gt;='Configuración'!$B$13,H422&gt;='Configuración'!$B$14),"Hipertensión etapa 2",IF(OR(G422&gt;='Configuración'!$B$11,H422&gt;='Configuración'!$B$12),"Hipertensión etapa 1",IF(AND(G422&gt;='Configuración'!$B$9,G422&lt;='Configuración'!$B$10,H422&lt;='Configuración'!$B$8),"Elevada","Normal"))))))</x:f>
      </x:c>
      <x:c r="O422" s="73" t="str">
        <x:f>IF(N422="","",IF(N422="Hipertensión grave",IF(J422="Sí","Llama al número local de emergencias","Repite tras 1 min y contacta con un profesional"),IF(N422="Lectura baja",IF(J422="Sí","Contacta con un profesional","Registra síntomas y consulta si persiste"),"Registra y revisa la tendencia")))</x:f>
      </x:c>
      <x:c r="P422" s="66" t="str">
        <x:f>IF(OR(A422="",B422=""),"",A422+B422)</x:f>
      </x:c>
    </x:row>
    <x:row r="423" ht="30" customHeight="1">
      <x:c r="A423" s="54"/>
      <x:c r="B423" s="57"/>
      <x:c r="C423" s="49"/>
      <x:c r="D423" s="49"/>
      <x:c r="E423" s="49"/>
      <x:c r="F423" s="49"/>
      <x:c r="G423" s="61"/>
      <x:c r="H423" s="61"/>
      <x:c r="I423" s="61"/>
      <x:c r="J423" s="71"/>
      <x:c r="K423" s="71"/>
      <x:c r="L423" s="72" t="str">
        <x:f>IF(OR(G423="",H423=""),"",ROUND((G423+2*H423)/3,0))</x:f>
      </x:c>
      <x:c r="M423" s="72" t="str">
        <x:f>IF(OR(G423="",H423=""),"",G423-H423)</x:f>
      </x:c>
      <x:c r="N423" s="73" t="str">
        <x:f>IF(OR(G423="",H423=""),"",IF(OR(G423&gt;'Configuración'!$B$15,H423&gt;'Configuración'!$B$16),"Hipertensión grave",IF(OR(G423&lt;'Configuración'!$B$17,H423&lt;'Configuración'!$B$18),"Lectura baja",IF(OR(G423&gt;='Configuración'!$B$13,H423&gt;='Configuración'!$B$14),"Hipertensión etapa 2",IF(OR(G423&gt;='Configuración'!$B$11,H423&gt;='Configuración'!$B$12),"Hipertensión etapa 1",IF(AND(G423&gt;='Configuración'!$B$9,G423&lt;='Configuración'!$B$10,H423&lt;='Configuración'!$B$8),"Elevada","Normal"))))))</x:f>
      </x:c>
      <x:c r="O423" s="73" t="str">
        <x:f>IF(N423="","",IF(N423="Hipertensión grave",IF(J423="Sí","Llama al número local de emergencias","Repite tras 1 min y contacta con un profesional"),IF(N423="Lectura baja",IF(J423="Sí","Contacta con un profesional","Registra síntomas y consulta si persiste"),"Registra y revisa la tendencia")))</x:f>
      </x:c>
      <x:c r="P423" s="66" t="str">
        <x:f>IF(OR(A423="",B423=""),"",A423+B423)</x:f>
      </x:c>
    </x:row>
    <x:row r="424" ht="30" customHeight="1">
      <x:c r="A424" s="54"/>
      <x:c r="B424" s="57"/>
      <x:c r="C424" s="49"/>
      <x:c r="D424" s="49"/>
      <x:c r="E424" s="49"/>
      <x:c r="F424" s="49"/>
      <x:c r="G424" s="61"/>
      <x:c r="H424" s="61"/>
      <x:c r="I424" s="61"/>
      <x:c r="J424" s="71"/>
      <x:c r="K424" s="71"/>
      <x:c r="L424" s="72" t="str">
        <x:f>IF(OR(G424="",H424=""),"",ROUND((G424+2*H424)/3,0))</x:f>
      </x:c>
      <x:c r="M424" s="72" t="str">
        <x:f>IF(OR(G424="",H424=""),"",G424-H424)</x:f>
      </x:c>
      <x:c r="N424" s="73" t="str">
        <x:f>IF(OR(G424="",H424=""),"",IF(OR(G424&gt;'Configuración'!$B$15,H424&gt;'Configuración'!$B$16),"Hipertensión grave",IF(OR(G424&lt;'Configuración'!$B$17,H424&lt;'Configuración'!$B$18),"Lectura baja",IF(OR(G424&gt;='Configuración'!$B$13,H424&gt;='Configuración'!$B$14),"Hipertensión etapa 2",IF(OR(G424&gt;='Configuración'!$B$11,H424&gt;='Configuración'!$B$12),"Hipertensión etapa 1",IF(AND(G424&gt;='Configuración'!$B$9,G424&lt;='Configuración'!$B$10,H424&lt;='Configuración'!$B$8),"Elevada","Normal"))))))</x:f>
      </x:c>
      <x:c r="O424" s="73" t="str">
        <x:f>IF(N424="","",IF(N424="Hipertensión grave",IF(J424="Sí","Llama al número local de emergencias","Repite tras 1 min y contacta con un profesional"),IF(N424="Lectura baja",IF(J424="Sí","Contacta con un profesional","Registra síntomas y consulta si persiste"),"Registra y revisa la tendencia")))</x:f>
      </x:c>
      <x:c r="P424" s="66" t="str">
        <x:f>IF(OR(A424="",B424=""),"",A424+B424)</x:f>
      </x:c>
    </x:row>
    <x:row r="425" ht="30" customHeight="1">
      <x:c r="A425" s="54"/>
      <x:c r="B425" s="57"/>
      <x:c r="C425" s="49"/>
      <x:c r="D425" s="49"/>
      <x:c r="E425" s="49"/>
      <x:c r="F425" s="49"/>
      <x:c r="G425" s="61"/>
      <x:c r="H425" s="61"/>
      <x:c r="I425" s="61"/>
      <x:c r="J425" s="71"/>
      <x:c r="K425" s="71"/>
      <x:c r="L425" s="72" t="str">
        <x:f>IF(OR(G425="",H425=""),"",ROUND((G425+2*H425)/3,0))</x:f>
      </x:c>
      <x:c r="M425" s="72" t="str">
        <x:f>IF(OR(G425="",H425=""),"",G425-H425)</x:f>
      </x:c>
      <x:c r="N425" s="73" t="str">
        <x:f>IF(OR(G425="",H425=""),"",IF(OR(G425&gt;'Configuración'!$B$15,H425&gt;'Configuración'!$B$16),"Hipertensión grave",IF(OR(G425&lt;'Configuración'!$B$17,H425&lt;'Configuración'!$B$18),"Lectura baja",IF(OR(G425&gt;='Configuración'!$B$13,H425&gt;='Configuración'!$B$14),"Hipertensión etapa 2",IF(OR(G425&gt;='Configuración'!$B$11,H425&gt;='Configuración'!$B$12),"Hipertensión etapa 1",IF(AND(G425&gt;='Configuración'!$B$9,G425&lt;='Configuración'!$B$10,H425&lt;='Configuración'!$B$8),"Elevada","Normal"))))))</x:f>
      </x:c>
      <x:c r="O425" s="73" t="str">
        <x:f>IF(N425="","",IF(N425="Hipertensión grave",IF(J425="Sí","Llama al número local de emergencias","Repite tras 1 min y contacta con un profesional"),IF(N425="Lectura baja",IF(J425="Sí","Contacta con un profesional","Registra síntomas y consulta si persiste"),"Registra y revisa la tendencia")))</x:f>
      </x:c>
      <x:c r="P425" s="66" t="str">
        <x:f>IF(OR(A425="",B425=""),"",A425+B425)</x:f>
      </x:c>
    </x:row>
    <x:row r="426" ht="30" customHeight="1">
      <x:c r="A426" s="54"/>
      <x:c r="B426" s="57"/>
      <x:c r="C426" s="49"/>
      <x:c r="D426" s="49"/>
      <x:c r="E426" s="49"/>
      <x:c r="F426" s="49"/>
      <x:c r="G426" s="61"/>
      <x:c r="H426" s="61"/>
      <x:c r="I426" s="61"/>
      <x:c r="J426" s="71"/>
      <x:c r="K426" s="71"/>
      <x:c r="L426" s="72" t="str">
        <x:f>IF(OR(G426="",H426=""),"",ROUND((G426+2*H426)/3,0))</x:f>
      </x:c>
      <x:c r="M426" s="72" t="str">
        <x:f>IF(OR(G426="",H426=""),"",G426-H426)</x:f>
      </x:c>
      <x:c r="N426" s="73" t="str">
        <x:f>IF(OR(G426="",H426=""),"",IF(OR(G426&gt;'Configuración'!$B$15,H426&gt;'Configuración'!$B$16),"Hipertensión grave",IF(OR(G426&lt;'Configuración'!$B$17,H426&lt;'Configuración'!$B$18),"Lectura baja",IF(OR(G426&gt;='Configuración'!$B$13,H426&gt;='Configuración'!$B$14),"Hipertensión etapa 2",IF(OR(G426&gt;='Configuración'!$B$11,H426&gt;='Configuración'!$B$12),"Hipertensión etapa 1",IF(AND(G426&gt;='Configuración'!$B$9,G426&lt;='Configuración'!$B$10,H426&lt;='Configuración'!$B$8),"Elevada","Normal"))))))</x:f>
      </x:c>
      <x:c r="O426" s="73" t="str">
        <x:f>IF(N426="","",IF(N426="Hipertensión grave",IF(J426="Sí","Llama al número local de emergencias","Repite tras 1 min y contacta con un profesional"),IF(N426="Lectura baja",IF(J426="Sí","Contacta con un profesional","Registra síntomas y consulta si persiste"),"Registra y revisa la tendencia")))</x:f>
      </x:c>
      <x:c r="P426" s="66" t="str">
        <x:f>IF(OR(A426="",B426=""),"",A426+B426)</x:f>
      </x:c>
    </x:row>
    <x:row r="427" ht="30" customHeight="1">
      <x:c r="A427" s="54"/>
      <x:c r="B427" s="57"/>
      <x:c r="C427" s="49"/>
      <x:c r="D427" s="49"/>
      <x:c r="E427" s="49"/>
      <x:c r="F427" s="49"/>
      <x:c r="G427" s="61"/>
      <x:c r="H427" s="61"/>
      <x:c r="I427" s="61"/>
      <x:c r="J427" s="71"/>
      <x:c r="K427" s="71"/>
      <x:c r="L427" s="72" t="str">
        <x:f>IF(OR(G427="",H427=""),"",ROUND((G427+2*H427)/3,0))</x:f>
      </x:c>
      <x:c r="M427" s="72" t="str">
        <x:f>IF(OR(G427="",H427=""),"",G427-H427)</x:f>
      </x:c>
      <x:c r="N427" s="73" t="str">
        <x:f>IF(OR(G427="",H427=""),"",IF(OR(G427&gt;'Configuración'!$B$15,H427&gt;'Configuración'!$B$16),"Hipertensión grave",IF(OR(G427&lt;'Configuración'!$B$17,H427&lt;'Configuración'!$B$18),"Lectura baja",IF(OR(G427&gt;='Configuración'!$B$13,H427&gt;='Configuración'!$B$14),"Hipertensión etapa 2",IF(OR(G427&gt;='Configuración'!$B$11,H427&gt;='Configuración'!$B$12),"Hipertensión etapa 1",IF(AND(G427&gt;='Configuración'!$B$9,G427&lt;='Configuración'!$B$10,H427&lt;='Configuración'!$B$8),"Elevada","Normal"))))))</x:f>
      </x:c>
      <x:c r="O427" s="73" t="str">
        <x:f>IF(N427="","",IF(N427="Hipertensión grave",IF(J427="Sí","Llama al número local de emergencias","Repite tras 1 min y contacta con un profesional"),IF(N427="Lectura baja",IF(J427="Sí","Contacta con un profesional","Registra síntomas y consulta si persiste"),"Registra y revisa la tendencia")))</x:f>
      </x:c>
      <x:c r="P427" s="66" t="str">
        <x:f>IF(OR(A427="",B427=""),"",A427+B427)</x:f>
      </x:c>
    </x:row>
    <x:row r="428" ht="30" customHeight="1">
      <x:c r="A428" s="54"/>
      <x:c r="B428" s="57"/>
      <x:c r="C428" s="49"/>
      <x:c r="D428" s="49"/>
      <x:c r="E428" s="49"/>
      <x:c r="F428" s="49"/>
      <x:c r="G428" s="61"/>
      <x:c r="H428" s="61"/>
      <x:c r="I428" s="61"/>
      <x:c r="J428" s="71"/>
      <x:c r="K428" s="71"/>
      <x:c r="L428" s="72" t="str">
        <x:f>IF(OR(G428="",H428=""),"",ROUND((G428+2*H428)/3,0))</x:f>
      </x:c>
      <x:c r="M428" s="72" t="str">
        <x:f>IF(OR(G428="",H428=""),"",G428-H428)</x:f>
      </x:c>
      <x:c r="N428" s="73" t="str">
        <x:f>IF(OR(G428="",H428=""),"",IF(OR(G428&gt;'Configuración'!$B$15,H428&gt;'Configuración'!$B$16),"Hipertensión grave",IF(OR(G428&lt;'Configuración'!$B$17,H428&lt;'Configuración'!$B$18),"Lectura baja",IF(OR(G428&gt;='Configuración'!$B$13,H428&gt;='Configuración'!$B$14),"Hipertensión etapa 2",IF(OR(G428&gt;='Configuración'!$B$11,H428&gt;='Configuración'!$B$12),"Hipertensión etapa 1",IF(AND(G428&gt;='Configuración'!$B$9,G428&lt;='Configuración'!$B$10,H428&lt;='Configuración'!$B$8),"Elevada","Normal"))))))</x:f>
      </x:c>
      <x:c r="O428" s="73" t="str">
        <x:f>IF(N428="","",IF(N428="Hipertensión grave",IF(J428="Sí","Llama al número local de emergencias","Repite tras 1 min y contacta con un profesional"),IF(N428="Lectura baja",IF(J428="Sí","Contacta con un profesional","Registra síntomas y consulta si persiste"),"Registra y revisa la tendencia")))</x:f>
      </x:c>
      <x:c r="P428" s="66" t="str">
        <x:f>IF(OR(A428="",B428=""),"",A428+B428)</x:f>
      </x:c>
    </x:row>
    <x:row r="429" ht="30" customHeight="1">
      <x:c r="A429" s="54"/>
      <x:c r="B429" s="57"/>
      <x:c r="C429" s="49"/>
      <x:c r="D429" s="49"/>
      <x:c r="E429" s="49"/>
      <x:c r="F429" s="49"/>
      <x:c r="G429" s="61"/>
      <x:c r="H429" s="61"/>
      <x:c r="I429" s="61"/>
      <x:c r="J429" s="71"/>
      <x:c r="K429" s="71"/>
      <x:c r="L429" s="72" t="str">
        <x:f>IF(OR(G429="",H429=""),"",ROUND((G429+2*H429)/3,0))</x:f>
      </x:c>
      <x:c r="M429" s="72" t="str">
        <x:f>IF(OR(G429="",H429=""),"",G429-H429)</x:f>
      </x:c>
      <x:c r="N429" s="73" t="str">
        <x:f>IF(OR(G429="",H429=""),"",IF(OR(G429&gt;'Configuración'!$B$15,H429&gt;'Configuración'!$B$16),"Hipertensión grave",IF(OR(G429&lt;'Configuración'!$B$17,H429&lt;'Configuración'!$B$18),"Lectura baja",IF(OR(G429&gt;='Configuración'!$B$13,H429&gt;='Configuración'!$B$14),"Hipertensión etapa 2",IF(OR(G429&gt;='Configuración'!$B$11,H429&gt;='Configuración'!$B$12),"Hipertensión etapa 1",IF(AND(G429&gt;='Configuración'!$B$9,G429&lt;='Configuración'!$B$10,H429&lt;='Configuración'!$B$8),"Elevada","Normal"))))))</x:f>
      </x:c>
      <x:c r="O429" s="73" t="str">
        <x:f>IF(N429="","",IF(N429="Hipertensión grave",IF(J429="Sí","Llama al número local de emergencias","Repite tras 1 min y contacta con un profesional"),IF(N429="Lectura baja",IF(J429="Sí","Contacta con un profesional","Registra síntomas y consulta si persiste"),"Registra y revisa la tendencia")))</x:f>
      </x:c>
      <x:c r="P429" s="66" t="str">
        <x:f>IF(OR(A429="",B429=""),"",A429+B429)</x:f>
      </x:c>
    </x:row>
    <x:row r="430" ht="30" customHeight="1">
      <x:c r="A430" s="54"/>
      <x:c r="B430" s="57"/>
      <x:c r="C430" s="49"/>
      <x:c r="D430" s="49"/>
      <x:c r="E430" s="49"/>
      <x:c r="F430" s="49"/>
      <x:c r="G430" s="61"/>
      <x:c r="H430" s="61"/>
      <x:c r="I430" s="61"/>
      <x:c r="J430" s="71"/>
      <x:c r="K430" s="71"/>
      <x:c r="L430" s="72" t="str">
        <x:f>IF(OR(G430="",H430=""),"",ROUND((G430+2*H430)/3,0))</x:f>
      </x:c>
      <x:c r="M430" s="72" t="str">
        <x:f>IF(OR(G430="",H430=""),"",G430-H430)</x:f>
      </x:c>
      <x:c r="N430" s="73" t="str">
        <x:f>IF(OR(G430="",H430=""),"",IF(OR(G430&gt;'Configuración'!$B$15,H430&gt;'Configuración'!$B$16),"Hipertensión grave",IF(OR(G430&lt;'Configuración'!$B$17,H430&lt;'Configuración'!$B$18),"Lectura baja",IF(OR(G430&gt;='Configuración'!$B$13,H430&gt;='Configuración'!$B$14),"Hipertensión etapa 2",IF(OR(G430&gt;='Configuración'!$B$11,H430&gt;='Configuración'!$B$12),"Hipertensión etapa 1",IF(AND(G430&gt;='Configuración'!$B$9,G430&lt;='Configuración'!$B$10,H430&lt;='Configuración'!$B$8),"Elevada","Normal"))))))</x:f>
      </x:c>
      <x:c r="O430" s="73" t="str">
        <x:f>IF(N430="","",IF(N430="Hipertensión grave",IF(J430="Sí","Llama al número local de emergencias","Repite tras 1 min y contacta con un profesional"),IF(N430="Lectura baja",IF(J430="Sí","Contacta con un profesional","Registra síntomas y consulta si persiste"),"Registra y revisa la tendencia")))</x:f>
      </x:c>
      <x:c r="P430" s="66" t="str">
        <x:f>IF(OR(A430="",B430=""),"",A430+B430)</x:f>
      </x:c>
    </x:row>
    <x:row r="431" ht="30" customHeight="1">
      <x:c r="A431" s="54"/>
      <x:c r="B431" s="57"/>
      <x:c r="C431" s="49"/>
      <x:c r="D431" s="49"/>
      <x:c r="E431" s="49"/>
      <x:c r="F431" s="49"/>
      <x:c r="G431" s="61"/>
      <x:c r="H431" s="61"/>
      <x:c r="I431" s="61"/>
      <x:c r="J431" s="71"/>
      <x:c r="K431" s="71"/>
      <x:c r="L431" s="72" t="str">
        <x:f>IF(OR(G431="",H431=""),"",ROUND((G431+2*H431)/3,0))</x:f>
      </x:c>
      <x:c r="M431" s="72" t="str">
        <x:f>IF(OR(G431="",H431=""),"",G431-H431)</x:f>
      </x:c>
      <x:c r="N431" s="73" t="str">
        <x:f>IF(OR(G431="",H431=""),"",IF(OR(G431&gt;'Configuración'!$B$15,H431&gt;'Configuración'!$B$16),"Hipertensión grave",IF(OR(G431&lt;'Configuración'!$B$17,H431&lt;'Configuración'!$B$18),"Lectura baja",IF(OR(G431&gt;='Configuración'!$B$13,H431&gt;='Configuración'!$B$14),"Hipertensión etapa 2",IF(OR(G431&gt;='Configuración'!$B$11,H431&gt;='Configuración'!$B$12),"Hipertensión etapa 1",IF(AND(G431&gt;='Configuración'!$B$9,G431&lt;='Configuración'!$B$10,H431&lt;='Configuración'!$B$8),"Elevada","Normal"))))))</x:f>
      </x:c>
      <x:c r="O431" s="73" t="str">
        <x:f>IF(N431="","",IF(N431="Hipertensión grave",IF(J431="Sí","Llama al número local de emergencias","Repite tras 1 min y contacta con un profesional"),IF(N431="Lectura baja",IF(J431="Sí","Contacta con un profesional","Registra síntomas y consulta si persiste"),"Registra y revisa la tendencia")))</x:f>
      </x:c>
      <x:c r="P431" s="66" t="str">
        <x:f>IF(OR(A431="",B431=""),"",A431+B431)</x:f>
      </x:c>
    </x:row>
    <x:row r="432" ht="30" customHeight="1">
      <x:c r="A432" s="54"/>
      <x:c r="B432" s="57"/>
      <x:c r="C432" s="49"/>
      <x:c r="D432" s="49"/>
      <x:c r="E432" s="49"/>
      <x:c r="F432" s="49"/>
      <x:c r="G432" s="61"/>
      <x:c r="H432" s="61"/>
      <x:c r="I432" s="61"/>
      <x:c r="J432" s="71"/>
      <x:c r="K432" s="71"/>
      <x:c r="L432" s="72" t="str">
        <x:f>IF(OR(G432="",H432=""),"",ROUND((G432+2*H432)/3,0))</x:f>
      </x:c>
      <x:c r="M432" s="72" t="str">
        <x:f>IF(OR(G432="",H432=""),"",G432-H432)</x:f>
      </x:c>
      <x:c r="N432" s="73" t="str">
        <x:f>IF(OR(G432="",H432=""),"",IF(OR(G432&gt;'Configuración'!$B$15,H432&gt;'Configuración'!$B$16),"Hipertensión grave",IF(OR(G432&lt;'Configuración'!$B$17,H432&lt;'Configuración'!$B$18),"Lectura baja",IF(OR(G432&gt;='Configuración'!$B$13,H432&gt;='Configuración'!$B$14),"Hipertensión etapa 2",IF(OR(G432&gt;='Configuración'!$B$11,H432&gt;='Configuración'!$B$12),"Hipertensión etapa 1",IF(AND(G432&gt;='Configuración'!$B$9,G432&lt;='Configuración'!$B$10,H432&lt;='Configuración'!$B$8),"Elevada","Normal"))))))</x:f>
      </x:c>
      <x:c r="O432" s="73" t="str">
        <x:f>IF(N432="","",IF(N432="Hipertensión grave",IF(J432="Sí","Llama al número local de emergencias","Repite tras 1 min y contacta con un profesional"),IF(N432="Lectura baja",IF(J432="Sí","Contacta con un profesional","Registra síntomas y consulta si persiste"),"Registra y revisa la tendencia")))</x:f>
      </x:c>
      <x:c r="P432" s="66" t="str">
        <x:f>IF(OR(A432="",B432=""),"",A432+B432)</x:f>
      </x:c>
    </x:row>
    <x:row r="433" ht="30" customHeight="1">
      <x:c r="A433" s="54"/>
      <x:c r="B433" s="57"/>
      <x:c r="C433" s="49"/>
      <x:c r="D433" s="49"/>
      <x:c r="E433" s="49"/>
      <x:c r="F433" s="49"/>
      <x:c r="G433" s="61"/>
      <x:c r="H433" s="61"/>
      <x:c r="I433" s="61"/>
      <x:c r="J433" s="71"/>
      <x:c r="K433" s="71"/>
      <x:c r="L433" s="72" t="str">
        <x:f>IF(OR(G433="",H433=""),"",ROUND((G433+2*H433)/3,0))</x:f>
      </x:c>
      <x:c r="M433" s="72" t="str">
        <x:f>IF(OR(G433="",H433=""),"",G433-H433)</x:f>
      </x:c>
      <x:c r="N433" s="73" t="str">
        <x:f>IF(OR(G433="",H433=""),"",IF(OR(G433&gt;'Configuración'!$B$15,H433&gt;'Configuración'!$B$16),"Hipertensión grave",IF(OR(G433&lt;'Configuración'!$B$17,H433&lt;'Configuración'!$B$18),"Lectura baja",IF(OR(G433&gt;='Configuración'!$B$13,H433&gt;='Configuración'!$B$14),"Hipertensión etapa 2",IF(OR(G433&gt;='Configuración'!$B$11,H433&gt;='Configuración'!$B$12),"Hipertensión etapa 1",IF(AND(G433&gt;='Configuración'!$B$9,G433&lt;='Configuración'!$B$10,H433&lt;='Configuración'!$B$8),"Elevada","Normal"))))))</x:f>
      </x:c>
      <x:c r="O433" s="73" t="str">
        <x:f>IF(N433="","",IF(N433="Hipertensión grave",IF(J433="Sí","Llama al número local de emergencias","Repite tras 1 min y contacta con un profesional"),IF(N433="Lectura baja",IF(J433="Sí","Contacta con un profesional","Registra síntomas y consulta si persiste"),"Registra y revisa la tendencia")))</x:f>
      </x:c>
      <x:c r="P433" s="66" t="str">
        <x:f>IF(OR(A433="",B433=""),"",A433+B433)</x:f>
      </x:c>
    </x:row>
    <x:row r="434" ht="30" customHeight="1">
      <x:c r="A434" s="54"/>
      <x:c r="B434" s="57"/>
      <x:c r="C434" s="49"/>
      <x:c r="D434" s="49"/>
      <x:c r="E434" s="49"/>
      <x:c r="F434" s="49"/>
      <x:c r="G434" s="61"/>
      <x:c r="H434" s="61"/>
      <x:c r="I434" s="61"/>
      <x:c r="J434" s="71"/>
      <x:c r="K434" s="71"/>
      <x:c r="L434" s="72" t="str">
        <x:f>IF(OR(G434="",H434=""),"",ROUND((G434+2*H434)/3,0))</x:f>
      </x:c>
      <x:c r="M434" s="72" t="str">
        <x:f>IF(OR(G434="",H434=""),"",G434-H434)</x:f>
      </x:c>
      <x:c r="N434" s="73" t="str">
        <x:f>IF(OR(G434="",H434=""),"",IF(OR(G434&gt;'Configuración'!$B$15,H434&gt;'Configuración'!$B$16),"Hipertensión grave",IF(OR(G434&lt;'Configuración'!$B$17,H434&lt;'Configuración'!$B$18),"Lectura baja",IF(OR(G434&gt;='Configuración'!$B$13,H434&gt;='Configuración'!$B$14),"Hipertensión etapa 2",IF(OR(G434&gt;='Configuración'!$B$11,H434&gt;='Configuración'!$B$12),"Hipertensión etapa 1",IF(AND(G434&gt;='Configuración'!$B$9,G434&lt;='Configuración'!$B$10,H434&lt;='Configuración'!$B$8),"Elevada","Normal"))))))</x:f>
      </x:c>
      <x:c r="O434" s="73" t="str">
        <x:f>IF(N434="","",IF(N434="Hipertensión grave",IF(J434="Sí","Llama al número local de emergencias","Repite tras 1 min y contacta con un profesional"),IF(N434="Lectura baja",IF(J434="Sí","Contacta con un profesional","Registra síntomas y consulta si persiste"),"Registra y revisa la tendencia")))</x:f>
      </x:c>
      <x:c r="P434" s="66" t="str">
        <x:f>IF(OR(A434="",B434=""),"",A434+B434)</x:f>
      </x:c>
    </x:row>
    <x:row r="435" ht="30" customHeight="1">
      <x:c r="A435" s="54"/>
      <x:c r="B435" s="57"/>
      <x:c r="C435" s="49"/>
      <x:c r="D435" s="49"/>
      <x:c r="E435" s="49"/>
      <x:c r="F435" s="49"/>
      <x:c r="G435" s="61"/>
      <x:c r="H435" s="61"/>
      <x:c r="I435" s="61"/>
      <x:c r="J435" s="71"/>
      <x:c r="K435" s="71"/>
      <x:c r="L435" s="72" t="str">
        <x:f>IF(OR(G435="",H435=""),"",ROUND((G435+2*H435)/3,0))</x:f>
      </x:c>
      <x:c r="M435" s="72" t="str">
        <x:f>IF(OR(G435="",H435=""),"",G435-H435)</x:f>
      </x:c>
      <x:c r="N435" s="73" t="str">
        <x:f>IF(OR(G435="",H435=""),"",IF(OR(G435&gt;'Configuración'!$B$15,H435&gt;'Configuración'!$B$16),"Hipertensión grave",IF(OR(G435&lt;'Configuración'!$B$17,H435&lt;'Configuración'!$B$18),"Lectura baja",IF(OR(G435&gt;='Configuración'!$B$13,H435&gt;='Configuración'!$B$14),"Hipertensión etapa 2",IF(OR(G435&gt;='Configuración'!$B$11,H435&gt;='Configuración'!$B$12),"Hipertensión etapa 1",IF(AND(G435&gt;='Configuración'!$B$9,G435&lt;='Configuración'!$B$10,H435&lt;='Configuración'!$B$8),"Elevada","Normal"))))))</x:f>
      </x:c>
      <x:c r="O435" s="73" t="str">
        <x:f>IF(N435="","",IF(N435="Hipertensión grave",IF(J435="Sí","Llama al número local de emergencias","Repite tras 1 min y contacta con un profesional"),IF(N435="Lectura baja",IF(J435="Sí","Contacta con un profesional","Registra síntomas y consulta si persiste"),"Registra y revisa la tendencia")))</x:f>
      </x:c>
      <x:c r="P435" s="66" t="str">
        <x:f>IF(OR(A435="",B435=""),"",A435+B435)</x:f>
      </x:c>
    </x:row>
    <x:row r="436" ht="30" customHeight="1">
      <x:c r="A436" s="54"/>
      <x:c r="B436" s="57"/>
      <x:c r="C436" s="49"/>
      <x:c r="D436" s="49"/>
      <x:c r="E436" s="49"/>
      <x:c r="F436" s="49"/>
      <x:c r="G436" s="61"/>
      <x:c r="H436" s="61"/>
      <x:c r="I436" s="61"/>
      <x:c r="J436" s="71"/>
      <x:c r="K436" s="71"/>
      <x:c r="L436" s="72" t="str">
        <x:f>IF(OR(G436="",H436=""),"",ROUND((G436+2*H436)/3,0))</x:f>
      </x:c>
      <x:c r="M436" s="72" t="str">
        <x:f>IF(OR(G436="",H436=""),"",G436-H436)</x:f>
      </x:c>
      <x:c r="N436" s="73" t="str">
        <x:f>IF(OR(G436="",H436=""),"",IF(OR(G436&gt;'Configuración'!$B$15,H436&gt;'Configuración'!$B$16),"Hipertensión grave",IF(OR(G436&lt;'Configuración'!$B$17,H436&lt;'Configuración'!$B$18),"Lectura baja",IF(OR(G436&gt;='Configuración'!$B$13,H436&gt;='Configuración'!$B$14),"Hipertensión etapa 2",IF(OR(G436&gt;='Configuración'!$B$11,H436&gt;='Configuración'!$B$12),"Hipertensión etapa 1",IF(AND(G436&gt;='Configuración'!$B$9,G436&lt;='Configuración'!$B$10,H436&lt;='Configuración'!$B$8),"Elevada","Normal"))))))</x:f>
      </x:c>
      <x:c r="O436" s="73" t="str">
        <x:f>IF(N436="","",IF(N436="Hipertensión grave",IF(J436="Sí","Llama al número local de emergencias","Repite tras 1 min y contacta con un profesional"),IF(N436="Lectura baja",IF(J436="Sí","Contacta con un profesional","Registra síntomas y consulta si persiste"),"Registra y revisa la tendencia")))</x:f>
      </x:c>
      <x:c r="P436" s="66" t="str">
        <x:f>IF(OR(A436="",B436=""),"",A436+B436)</x:f>
      </x:c>
    </x:row>
    <x:row r="437" ht="30" customHeight="1">
      <x:c r="A437" s="54"/>
      <x:c r="B437" s="57"/>
      <x:c r="C437" s="49"/>
      <x:c r="D437" s="49"/>
      <x:c r="E437" s="49"/>
      <x:c r="F437" s="49"/>
      <x:c r="G437" s="61"/>
      <x:c r="H437" s="61"/>
      <x:c r="I437" s="61"/>
      <x:c r="J437" s="71"/>
      <x:c r="K437" s="71"/>
      <x:c r="L437" s="72" t="str">
        <x:f>IF(OR(G437="",H437=""),"",ROUND((G437+2*H437)/3,0))</x:f>
      </x:c>
      <x:c r="M437" s="72" t="str">
        <x:f>IF(OR(G437="",H437=""),"",G437-H437)</x:f>
      </x:c>
      <x:c r="N437" s="73" t="str">
        <x:f>IF(OR(G437="",H437=""),"",IF(OR(G437&gt;'Configuración'!$B$15,H437&gt;'Configuración'!$B$16),"Hipertensión grave",IF(OR(G437&lt;'Configuración'!$B$17,H437&lt;'Configuración'!$B$18),"Lectura baja",IF(OR(G437&gt;='Configuración'!$B$13,H437&gt;='Configuración'!$B$14),"Hipertensión etapa 2",IF(OR(G437&gt;='Configuración'!$B$11,H437&gt;='Configuración'!$B$12),"Hipertensión etapa 1",IF(AND(G437&gt;='Configuración'!$B$9,G437&lt;='Configuración'!$B$10,H437&lt;='Configuración'!$B$8),"Elevada","Normal"))))))</x:f>
      </x:c>
      <x:c r="O437" s="73" t="str">
        <x:f>IF(N437="","",IF(N437="Hipertensión grave",IF(J437="Sí","Llama al número local de emergencias","Repite tras 1 min y contacta con un profesional"),IF(N437="Lectura baja",IF(J437="Sí","Contacta con un profesional","Registra síntomas y consulta si persiste"),"Registra y revisa la tendencia")))</x:f>
      </x:c>
      <x:c r="P437" s="66" t="str">
        <x:f>IF(OR(A437="",B437=""),"",A437+B437)</x:f>
      </x:c>
    </x:row>
    <x:row r="438" ht="30" customHeight="1">
      <x:c r="A438" s="54"/>
      <x:c r="B438" s="57"/>
      <x:c r="C438" s="49"/>
      <x:c r="D438" s="49"/>
      <x:c r="E438" s="49"/>
      <x:c r="F438" s="49"/>
      <x:c r="G438" s="61"/>
      <x:c r="H438" s="61"/>
      <x:c r="I438" s="61"/>
      <x:c r="J438" s="71"/>
      <x:c r="K438" s="71"/>
      <x:c r="L438" s="72" t="str">
        <x:f>IF(OR(G438="",H438=""),"",ROUND((G438+2*H438)/3,0))</x:f>
      </x:c>
      <x:c r="M438" s="72" t="str">
        <x:f>IF(OR(G438="",H438=""),"",G438-H438)</x:f>
      </x:c>
      <x:c r="N438" s="73" t="str">
        <x:f>IF(OR(G438="",H438=""),"",IF(OR(G438&gt;'Configuración'!$B$15,H438&gt;'Configuración'!$B$16),"Hipertensión grave",IF(OR(G438&lt;'Configuración'!$B$17,H438&lt;'Configuración'!$B$18),"Lectura baja",IF(OR(G438&gt;='Configuración'!$B$13,H438&gt;='Configuración'!$B$14),"Hipertensión etapa 2",IF(OR(G438&gt;='Configuración'!$B$11,H438&gt;='Configuración'!$B$12),"Hipertensión etapa 1",IF(AND(G438&gt;='Configuración'!$B$9,G438&lt;='Configuración'!$B$10,H438&lt;='Configuración'!$B$8),"Elevada","Normal"))))))</x:f>
      </x:c>
      <x:c r="O438" s="73" t="str">
        <x:f>IF(N438="","",IF(N438="Hipertensión grave",IF(J438="Sí","Llama al número local de emergencias","Repite tras 1 min y contacta con un profesional"),IF(N438="Lectura baja",IF(J438="Sí","Contacta con un profesional","Registra síntomas y consulta si persiste"),"Registra y revisa la tendencia")))</x:f>
      </x:c>
      <x:c r="P438" s="66" t="str">
        <x:f>IF(OR(A438="",B438=""),"",A438+B438)</x:f>
      </x:c>
    </x:row>
    <x:row r="439" ht="30" customHeight="1">
      <x:c r="A439" s="54"/>
      <x:c r="B439" s="57"/>
      <x:c r="C439" s="49"/>
      <x:c r="D439" s="49"/>
      <x:c r="E439" s="49"/>
      <x:c r="F439" s="49"/>
      <x:c r="G439" s="61"/>
      <x:c r="H439" s="61"/>
      <x:c r="I439" s="61"/>
      <x:c r="J439" s="71"/>
      <x:c r="K439" s="71"/>
      <x:c r="L439" s="72" t="str">
        <x:f>IF(OR(G439="",H439=""),"",ROUND((G439+2*H439)/3,0))</x:f>
      </x:c>
      <x:c r="M439" s="72" t="str">
        <x:f>IF(OR(G439="",H439=""),"",G439-H439)</x:f>
      </x:c>
      <x:c r="N439" s="73" t="str">
        <x:f>IF(OR(G439="",H439=""),"",IF(OR(G439&gt;'Configuración'!$B$15,H439&gt;'Configuración'!$B$16),"Hipertensión grave",IF(OR(G439&lt;'Configuración'!$B$17,H439&lt;'Configuración'!$B$18),"Lectura baja",IF(OR(G439&gt;='Configuración'!$B$13,H439&gt;='Configuración'!$B$14),"Hipertensión etapa 2",IF(OR(G439&gt;='Configuración'!$B$11,H439&gt;='Configuración'!$B$12),"Hipertensión etapa 1",IF(AND(G439&gt;='Configuración'!$B$9,G439&lt;='Configuración'!$B$10,H439&lt;='Configuración'!$B$8),"Elevada","Normal"))))))</x:f>
      </x:c>
      <x:c r="O439" s="73" t="str">
        <x:f>IF(N439="","",IF(N439="Hipertensión grave",IF(J439="Sí","Llama al número local de emergencias","Repite tras 1 min y contacta con un profesional"),IF(N439="Lectura baja",IF(J439="Sí","Contacta con un profesional","Registra síntomas y consulta si persiste"),"Registra y revisa la tendencia")))</x:f>
      </x:c>
      <x:c r="P439" s="66" t="str">
        <x:f>IF(OR(A439="",B439=""),"",A439+B439)</x:f>
      </x:c>
    </x:row>
    <x:row r="440" ht="30" customHeight="1">
      <x:c r="A440" s="54"/>
      <x:c r="B440" s="57"/>
      <x:c r="C440" s="49"/>
      <x:c r="D440" s="49"/>
      <x:c r="E440" s="49"/>
      <x:c r="F440" s="49"/>
      <x:c r="G440" s="61"/>
      <x:c r="H440" s="61"/>
      <x:c r="I440" s="61"/>
      <x:c r="J440" s="71"/>
      <x:c r="K440" s="71"/>
      <x:c r="L440" s="72" t="str">
        <x:f>IF(OR(G440="",H440=""),"",ROUND((G440+2*H440)/3,0))</x:f>
      </x:c>
      <x:c r="M440" s="72" t="str">
        <x:f>IF(OR(G440="",H440=""),"",G440-H440)</x:f>
      </x:c>
      <x:c r="N440" s="73" t="str">
        <x:f>IF(OR(G440="",H440=""),"",IF(OR(G440&gt;'Configuración'!$B$15,H440&gt;'Configuración'!$B$16),"Hipertensión grave",IF(OR(G440&lt;'Configuración'!$B$17,H440&lt;'Configuración'!$B$18),"Lectura baja",IF(OR(G440&gt;='Configuración'!$B$13,H440&gt;='Configuración'!$B$14),"Hipertensión etapa 2",IF(OR(G440&gt;='Configuración'!$B$11,H440&gt;='Configuración'!$B$12),"Hipertensión etapa 1",IF(AND(G440&gt;='Configuración'!$B$9,G440&lt;='Configuración'!$B$10,H440&lt;='Configuración'!$B$8),"Elevada","Normal"))))))</x:f>
      </x:c>
      <x:c r="O440" s="73" t="str">
        <x:f>IF(N440="","",IF(N440="Hipertensión grave",IF(J440="Sí","Llama al número local de emergencias","Repite tras 1 min y contacta con un profesional"),IF(N440="Lectura baja",IF(J440="Sí","Contacta con un profesional","Registra síntomas y consulta si persiste"),"Registra y revisa la tendencia")))</x:f>
      </x:c>
      <x:c r="P440" s="66" t="str">
        <x:f>IF(OR(A440="",B440=""),"",A440+B440)</x:f>
      </x:c>
    </x:row>
    <x:row r="441" ht="30" customHeight="1">
      <x:c r="A441" s="54"/>
      <x:c r="B441" s="57"/>
      <x:c r="C441" s="49"/>
      <x:c r="D441" s="49"/>
      <x:c r="E441" s="49"/>
      <x:c r="F441" s="49"/>
      <x:c r="G441" s="61"/>
      <x:c r="H441" s="61"/>
      <x:c r="I441" s="61"/>
      <x:c r="J441" s="71"/>
      <x:c r="K441" s="71"/>
      <x:c r="L441" s="72" t="str">
        <x:f>IF(OR(G441="",H441=""),"",ROUND((G441+2*H441)/3,0))</x:f>
      </x:c>
      <x:c r="M441" s="72" t="str">
        <x:f>IF(OR(G441="",H441=""),"",G441-H441)</x:f>
      </x:c>
      <x:c r="N441" s="73" t="str">
        <x:f>IF(OR(G441="",H441=""),"",IF(OR(G441&gt;'Configuración'!$B$15,H441&gt;'Configuración'!$B$16),"Hipertensión grave",IF(OR(G441&lt;'Configuración'!$B$17,H441&lt;'Configuración'!$B$18),"Lectura baja",IF(OR(G441&gt;='Configuración'!$B$13,H441&gt;='Configuración'!$B$14),"Hipertensión etapa 2",IF(OR(G441&gt;='Configuración'!$B$11,H441&gt;='Configuración'!$B$12),"Hipertensión etapa 1",IF(AND(G441&gt;='Configuración'!$B$9,G441&lt;='Configuración'!$B$10,H441&lt;='Configuración'!$B$8),"Elevada","Normal"))))))</x:f>
      </x:c>
      <x:c r="O441" s="73" t="str">
        <x:f>IF(N441="","",IF(N441="Hipertensión grave",IF(J441="Sí","Llama al número local de emergencias","Repite tras 1 min y contacta con un profesional"),IF(N441="Lectura baja",IF(J441="Sí","Contacta con un profesional","Registra síntomas y consulta si persiste"),"Registra y revisa la tendencia")))</x:f>
      </x:c>
      <x:c r="P441" s="66" t="str">
        <x:f>IF(OR(A441="",B441=""),"",A441+B441)</x:f>
      </x:c>
    </x:row>
    <x:row r="442" ht="30" customHeight="1">
      <x:c r="A442" s="54"/>
      <x:c r="B442" s="57"/>
      <x:c r="C442" s="49"/>
      <x:c r="D442" s="49"/>
      <x:c r="E442" s="49"/>
      <x:c r="F442" s="49"/>
      <x:c r="G442" s="61"/>
      <x:c r="H442" s="61"/>
      <x:c r="I442" s="61"/>
      <x:c r="J442" s="71"/>
      <x:c r="K442" s="71"/>
      <x:c r="L442" s="72" t="str">
        <x:f>IF(OR(G442="",H442=""),"",ROUND((G442+2*H442)/3,0))</x:f>
      </x:c>
      <x:c r="M442" s="72" t="str">
        <x:f>IF(OR(G442="",H442=""),"",G442-H442)</x:f>
      </x:c>
      <x:c r="N442" s="73" t="str">
        <x:f>IF(OR(G442="",H442=""),"",IF(OR(G442&gt;'Configuración'!$B$15,H442&gt;'Configuración'!$B$16),"Hipertensión grave",IF(OR(G442&lt;'Configuración'!$B$17,H442&lt;'Configuración'!$B$18),"Lectura baja",IF(OR(G442&gt;='Configuración'!$B$13,H442&gt;='Configuración'!$B$14),"Hipertensión etapa 2",IF(OR(G442&gt;='Configuración'!$B$11,H442&gt;='Configuración'!$B$12),"Hipertensión etapa 1",IF(AND(G442&gt;='Configuración'!$B$9,G442&lt;='Configuración'!$B$10,H442&lt;='Configuración'!$B$8),"Elevada","Normal"))))))</x:f>
      </x:c>
      <x:c r="O442" s="73" t="str">
        <x:f>IF(N442="","",IF(N442="Hipertensión grave",IF(J442="Sí","Llama al número local de emergencias","Repite tras 1 min y contacta con un profesional"),IF(N442="Lectura baja",IF(J442="Sí","Contacta con un profesional","Registra síntomas y consulta si persiste"),"Registra y revisa la tendencia")))</x:f>
      </x:c>
      <x:c r="P442" s="66" t="str">
        <x:f>IF(OR(A442="",B442=""),"",A442+B442)</x:f>
      </x:c>
    </x:row>
    <x:row r="443" ht="30" customHeight="1">
      <x:c r="A443" s="54"/>
      <x:c r="B443" s="57"/>
      <x:c r="C443" s="49"/>
      <x:c r="D443" s="49"/>
      <x:c r="E443" s="49"/>
      <x:c r="F443" s="49"/>
      <x:c r="G443" s="61"/>
      <x:c r="H443" s="61"/>
      <x:c r="I443" s="61"/>
      <x:c r="J443" s="71"/>
      <x:c r="K443" s="71"/>
      <x:c r="L443" s="72" t="str">
        <x:f>IF(OR(G443="",H443=""),"",ROUND((G443+2*H443)/3,0))</x:f>
      </x:c>
      <x:c r="M443" s="72" t="str">
        <x:f>IF(OR(G443="",H443=""),"",G443-H443)</x:f>
      </x:c>
      <x:c r="N443" s="73" t="str">
        <x:f>IF(OR(G443="",H443=""),"",IF(OR(G443&gt;'Configuración'!$B$15,H443&gt;'Configuración'!$B$16),"Hipertensión grave",IF(OR(G443&lt;'Configuración'!$B$17,H443&lt;'Configuración'!$B$18),"Lectura baja",IF(OR(G443&gt;='Configuración'!$B$13,H443&gt;='Configuración'!$B$14),"Hipertensión etapa 2",IF(OR(G443&gt;='Configuración'!$B$11,H443&gt;='Configuración'!$B$12),"Hipertensión etapa 1",IF(AND(G443&gt;='Configuración'!$B$9,G443&lt;='Configuración'!$B$10,H443&lt;='Configuración'!$B$8),"Elevada","Normal"))))))</x:f>
      </x:c>
      <x:c r="O443" s="73" t="str">
        <x:f>IF(N443="","",IF(N443="Hipertensión grave",IF(J443="Sí","Llama al número local de emergencias","Repite tras 1 min y contacta con un profesional"),IF(N443="Lectura baja",IF(J443="Sí","Contacta con un profesional","Registra síntomas y consulta si persiste"),"Registra y revisa la tendencia")))</x:f>
      </x:c>
      <x:c r="P443" s="66" t="str">
        <x:f>IF(OR(A443="",B443=""),"",A443+B443)</x:f>
      </x:c>
    </x:row>
    <x:row r="444" ht="30" customHeight="1">
      <x:c r="A444" s="54"/>
      <x:c r="B444" s="57"/>
      <x:c r="C444" s="49"/>
      <x:c r="D444" s="49"/>
      <x:c r="E444" s="49"/>
      <x:c r="F444" s="49"/>
      <x:c r="G444" s="61"/>
      <x:c r="H444" s="61"/>
      <x:c r="I444" s="61"/>
      <x:c r="J444" s="71"/>
      <x:c r="K444" s="71"/>
      <x:c r="L444" s="72" t="str">
        <x:f>IF(OR(G444="",H444=""),"",ROUND((G444+2*H444)/3,0))</x:f>
      </x:c>
      <x:c r="M444" s="72" t="str">
        <x:f>IF(OR(G444="",H444=""),"",G444-H444)</x:f>
      </x:c>
      <x:c r="N444" s="73" t="str">
        <x:f>IF(OR(G444="",H444=""),"",IF(OR(G444&gt;'Configuración'!$B$15,H444&gt;'Configuración'!$B$16),"Hipertensión grave",IF(OR(G444&lt;'Configuración'!$B$17,H444&lt;'Configuración'!$B$18),"Lectura baja",IF(OR(G444&gt;='Configuración'!$B$13,H444&gt;='Configuración'!$B$14),"Hipertensión etapa 2",IF(OR(G444&gt;='Configuración'!$B$11,H444&gt;='Configuración'!$B$12),"Hipertensión etapa 1",IF(AND(G444&gt;='Configuración'!$B$9,G444&lt;='Configuración'!$B$10,H444&lt;='Configuración'!$B$8),"Elevada","Normal"))))))</x:f>
      </x:c>
      <x:c r="O444" s="73" t="str">
        <x:f>IF(N444="","",IF(N444="Hipertensión grave",IF(J444="Sí","Llama al número local de emergencias","Repite tras 1 min y contacta con un profesional"),IF(N444="Lectura baja",IF(J444="Sí","Contacta con un profesional","Registra síntomas y consulta si persiste"),"Registra y revisa la tendencia")))</x:f>
      </x:c>
      <x:c r="P444" s="66" t="str">
        <x:f>IF(OR(A444="",B444=""),"",A444+B444)</x:f>
      </x:c>
    </x:row>
    <x:row r="445" ht="30" customHeight="1">
      <x:c r="A445" s="54"/>
      <x:c r="B445" s="57"/>
      <x:c r="C445" s="49"/>
      <x:c r="D445" s="49"/>
      <x:c r="E445" s="49"/>
      <x:c r="F445" s="49"/>
      <x:c r="G445" s="61"/>
      <x:c r="H445" s="61"/>
      <x:c r="I445" s="61"/>
      <x:c r="J445" s="71"/>
      <x:c r="K445" s="71"/>
      <x:c r="L445" s="72" t="str">
        <x:f>IF(OR(G445="",H445=""),"",ROUND((G445+2*H445)/3,0))</x:f>
      </x:c>
      <x:c r="M445" s="72" t="str">
        <x:f>IF(OR(G445="",H445=""),"",G445-H445)</x:f>
      </x:c>
      <x:c r="N445" s="73" t="str">
        <x:f>IF(OR(G445="",H445=""),"",IF(OR(G445&gt;'Configuración'!$B$15,H445&gt;'Configuración'!$B$16),"Hipertensión grave",IF(OR(G445&lt;'Configuración'!$B$17,H445&lt;'Configuración'!$B$18),"Lectura baja",IF(OR(G445&gt;='Configuración'!$B$13,H445&gt;='Configuración'!$B$14),"Hipertensión etapa 2",IF(OR(G445&gt;='Configuración'!$B$11,H445&gt;='Configuración'!$B$12),"Hipertensión etapa 1",IF(AND(G445&gt;='Configuración'!$B$9,G445&lt;='Configuración'!$B$10,H445&lt;='Configuración'!$B$8),"Elevada","Normal"))))))</x:f>
      </x:c>
      <x:c r="O445" s="73" t="str">
        <x:f>IF(N445="","",IF(N445="Hipertensión grave",IF(J445="Sí","Llama al número local de emergencias","Repite tras 1 min y contacta con un profesional"),IF(N445="Lectura baja",IF(J445="Sí","Contacta con un profesional","Registra síntomas y consulta si persiste"),"Registra y revisa la tendencia")))</x:f>
      </x:c>
      <x:c r="P445" s="66" t="str">
        <x:f>IF(OR(A445="",B445=""),"",A445+B445)</x:f>
      </x:c>
    </x:row>
    <x:row r="446" ht="30" customHeight="1">
      <x:c r="A446" s="54"/>
      <x:c r="B446" s="57"/>
      <x:c r="C446" s="49"/>
      <x:c r="D446" s="49"/>
      <x:c r="E446" s="49"/>
      <x:c r="F446" s="49"/>
      <x:c r="G446" s="61"/>
      <x:c r="H446" s="61"/>
      <x:c r="I446" s="61"/>
      <x:c r="J446" s="71"/>
      <x:c r="K446" s="71"/>
      <x:c r="L446" s="72" t="str">
        <x:f>IF(OR(G446="",H446=""),"",ROUND((G446+2*H446)/3,0))</x:f>
      </x:c>
      <x:c r="M446" s="72" t="str">
        <x:f>IF(OR(G446="",H446=""),"",G446-H446)</x:f>
      </x:c>
      <x:c r="N446" s="73" t="str">
        <x:f>IF(OR(G446="",H446=""),"",IF(OR(G446&gt;'Configuración'!$B$15,H446&gt;'Configuración'!$B$16),"Hipertensión grave",IF(OR(G446&lt;'Configuración'!$B$17,H446&lt;'Configuración'!$B$18),"Lectura baja",IF(OR(G446&gt;='Configuración'!$B$13,H446&gt;='Configuración'!$B$14),"Hipertensión etapa 2",IF(OR(G446&gt;='Configuración'!$B$11,H446&gt;='Configuración'!$B$12),"Hipertensión etapa 1",IF(AND(G446&gt;='Configuración'!$B$9,G446&lt;='Configuración'!$B$10,H446&lt;='Configuración'!$B$8),"Elevada","Normal"))))))</x:f>
      </x:c>
      <x:c r="O446" s="73" t="str">
        <x:f>IF(N446="","",IF(N446="Hipertensión grave",IF(J446="Sí","Llama al número local de emergencias","Repite tras 1 min y contacta con un profesional"),IF(N446="Lectura baja",IF(J446="Sí","Contacta con un profesional","Registra síntomas y consulta si persiste"),"Registra y revisa la tendencia")))</x:f>
      </x:c>
      <x:c r="P446" s="66" t="str">
        <x:f>IF(OR(A446="",B446=""),"",A446+B446)</x:f>
      </x:c>
    </x:row>
    <x:row r="447" ht="30" customHeight="1">
      <x:c r="A447" s="54"/>
      <x:c r="B447" s="57"/>
      <x:c r="C447" s="49"/>
      <x:c r="D447" s="49"/>
      <x:c r="E447" s="49"/>
      <x:c r="F447" s="49"/>
      <x:c r="G447" s="61"/>
      <x:c r="H447" s="61"/>
      <x:c r="I447" s="61"/>
      <x:c r="J447" s="71"/>
      <x:c r="K447" s="71"/>
      <x:c r="L447" s="72" t="str">
        <x:f>IF(OR(G447="",H447=""),"",ROUND((G447+2*H447)/3,0))</x:f>
      </x:c>
      <x:c r="M447" s="72" t="str">
        <x:f>IF(OR(G447="",H447=""),"",G447-H447)</x:f>
      </x:c>
      <x:c r="N447" s="73" t="str">
        <x:f>IF(OR(G447="",H447=""),"",IF(OR(G447&gt;'Configuración'!$B$15,H447&gt;'Configuración'!$B$16),"Hipertensión grave",IF(OR(G447&lt;'Configuración'!$B$17,H447&lt;'Configuración'!$B$18),"Lectura baja",IF(OR(G447&gt;='Configuración'!$B$13,H447&gt;='Configuración'!$B$14),"Hipertensión etapa 2",IF(OR(G447&gt;='Configuración'!$B$11,H447&gt;='Configuración'!$B$12),"Hipertensión etapa 1",IF(AND(G447&gt;='Configuración'!$B$9,G447&lt;='Configuración'!$B$10,H447&lt;='Configuración'!$B$8),"Elevada","Normal"))))))</x:f>
      </x:c>
      <x:c r="O447" s="73" t="str">
        <x:f>IF(N447="","",IF(N447="Hipertensión grave",IF(J447="Sí","Llama al número local de emergencias","Repite tras 1 min y contacta con un profesional"),IF(N447="Lectura baja",IF(J447="Sí","Contacta con un profesional","Registra síntomas y consulta si persiste"),"Registra y revisa la tendencia")))</x:f>
      </x:c>
      <x:c r="P447" s="66" t="str">
        <x:f>IF(OR(A447="",B447=""),"",A447+B447)</x:f>
      </x:c>
    </x:row>
    <x:row r="448" ht="30" customHeight="1">
      <x:c r="A448" s="54"/>
      <x:c r="B448" s="57"/>
      <x:c r="C448" s="49"/>
      <x:c r="D448" s="49"/>
      <x:c r="E448" s="49"/>
      <x:c r="F448" s="49"/>
      <x:c r="G448" s="61"/>
      <x:c r="H448" s="61"/>
      <x:c r="I448" s="61"/>
      <x:c r="J448" s="71"/>
      <x:c r="K448" s="71"/>
      <x:c r="L448" s="72" t="str">
        <x:f>IF(OR(G448="",H448=""),"",ROUND((G448+2*H448)/3,0))</x:f>
      </x:c>
      <x:c r="M448" s="72" t="str">
        <x:f>IF(OR(G448="",H448=""),"",G448-H448)</x:f>
      </x:c>
      <x:c r="N448" s="73" t="str">
        <x:f>IF(OR(G448="",H448=""),"",IF(OR(G448&gt;'Configuración'!$B$15,H448&gt;'Configuración'!$B$16),"Hipertensión grave",IF(OR(G448&lt;'Configuración'!$B$17,H448&lt;'Configuración'!$B$18),"Lectura baja",IF(OR(G448&gt;='Configuración'!$B$13,H448&gt;='Configuración'!$B$14),"Hipertensión etapa 2",IF(OR(G448&gt;='Configuración'!$B$11,H448&gt;='Configuración'!$B$12),"Hipertensión etapa 1",IF(AND(G448&gt;='Configuración'!$B$9,G448&lt;='Configuración'!$B$10,H448&lt;='Configuración'!$B$8),"Elevada","Normal"))))))</x:f>
      </x:c>
      <x:c r="O448" s="73" t="str">
        <x:f>IF(N448="","",IF(N448="Hipertensión grave",IF(J448="Sí","Llama al número local de emergencias","Repite tras 1 min y contacta con un profesional"),IF(N448="Lectura baja",IF(J448="Sí","Contacta con un profesional","Registra síntomas y consulta si persiste"),"Registra y revisa la tendencia")))</x:f>
      </x:c>
      <x:c r="P448" s="66" t="str">
        <x:f>IF(OR(A448="",B448=""),"",A448+B448)</x:f>
      </x:c>
    </x:row>
    <x:row r="449" ht="30" customHeight="1">
      <x:c r="A449" s="54"/>
      <x:c r="B449" s="57"/>
      <x:c r="C449" s="49"/>
      <x:c r="D449" s="49"/>
      <x:c r="E449" s="49"/>
      <x:c r="F449" s="49"/>
      <x:c r="G449" s="61"/>
      <x:c r="H449" s="61"/>
      <x:c r="I449" s="61"/>
      <x:c r="J449" s="71"/>
      <x:c r="K449" s="71"/>
      <x:c r="L449" s="72" t="str">
        <x:f>IF(OR(G449="",H449=""),"",ROUND((G449+2*H449)/3,0))</x:f>
      </x:c>
      <x:c r="M449" s="72" t="str">
        <x:f>IF(OR(G449="",H449=""),"",G449-H449)</x:f>
      </x:c>
      <x:c r="N449" s="73" t="str">
        <x:f>IF(OR(G449="",H449=""),"",IF(OR(G449&gt;'Configuración'!$B$15,H449&gt;'Configuración'!$B$16),"Hipertensión grave",IF(OR(G449&lt;'Configuración'!$B$17,H449&lt;'Configuración'!$B$18),"Lectura baja",IF(OR(G449&gt;='Configuración'!$B$13,H449&gt;='Configuración'!$B$14),"Hipertensión etapa 2",IF(OR(G449&gt;='Configuración'!$B$11,H449&gt;='Configuración'!$B$12),"Hipertensión etapa 1",IF(AND(G449&gt;='Configuración'!$B$9,G449&lt;='Configuración'!$B$10,H449&lt;='Configuración'!$B$8),"Elevada","Normal"))))))</x:f>
      </x:c>
      <x:c r="O449" s="73" t="str">
        <x:f>IF(N449="","",IF(N449="Hipertensión grave",IF(J449="Sí","Llama al número local de emergencias","Repite tras 1 min y contacta con un profesional"),IF(N449="Lectura baja",IF(J449="Sí","Contacta con un profesional","Registra síntomas y consulta si persiste"),"Registra y revisa la tendencia")))</x:f>
      </x:c>
      <x:c r="P449" s="66" t="str">
        <x:f>IF(OR(A449="",B449=""),"",A449+B449)</x:f>
      </x:c>
    </x:row>
    <x:row r="450" ht="30" customHeight="1">
      <x:c r="A450" s="54"/>
      <x:c r="B450" s="57"/>
      <x:c r="C450" s="49"/>
      <x:c r="D450" s="49"/>
      <x:c r="E450" s="49"/>
      <x:c r="F450" s="49"/>
      <x:c r="G450" s="61"/>
      <x:c r="H450" s="61"/>
      <x:c r="I450" s="61"/>
      <x:c r="J450" s="71"/>
      <x:c r="K450" s="71"/>
      <x:c r="L450" s="72" t="str">
        <x:f>IF(OR(G450="",H450=""),"",ROUND((G450+2*H450)/3,0))</x:f>
      </x:c>
      <x:c r="M450" s="72" t="str">
        <x:f>IF(OR(G450="",H450=""),"",G450-H450)</x:f>
      </x:c>
      <x:c r="N450" s="73" t="str">
        <x:f>IF(OR(G450="",H450=""),"",IF(OR(G450&gt;'Configuración'!$B$15,H450&gt;'Configuración'!$B$16),"Hipertensión grave",IF(OR(G450&lt;'Configuración'!$B$17,H450&lt;'Configuración'!$B$18),"Lectura baja",IF(OR(G450&gt;='Configuración'!$B$13,H450&gt;='Configuración'!$B$14),"Hipertensión etapa 2",IF(OR(G450&gt;='Configuración'!$B$11,H450&gt;='Configuración'!$B$12),"Hipertensión etapa 1",IF(AND(G450&gt;='Configuración'!$B$9,G450&lt;='Configuración'!$B$10,H450&lt;='Configuración'!$B$8),"Elevada","Normal"))))))</x:f>
      </x:c>
      <x:c r="O450" s="73" t="str">
        <x:f>IF(N450="","",IF(N450="Hipertensión grave",IF(J450="Sí","Llama al número local de emergencias","Repite tras 1 min y contacta con un profesional"),IF(N450="Lectura baja",IF(J450="Sí","Contacta con un profesional","Registra síntomas y consulta si persiste"),"Registra y revisa la tendencia")))</x:f>
      </x:c>
      <x:c r="P450" s="66" t="str">
        <x:f>IF(OR(A450="",B450=""),"",A450+B450)</x:f>
      </x:c>
    </x:row>
    <x:row r="451" ht="30" customHeight="1">
      <x:c r="A451" s="54"/>
      <x:c r="B451" s="57"/>
      <x:c r="C451" s="49"/>
      <x:c r="D451" s="49"/>
      <x:c r="E451" s="49"/>
      <x:c r="F451" s="49"/>
      <x:c r="G451" s="61"/>
      <x:c r="H451" s="61"/>
      <x:c r="I451" s="61"/>
      <x:c r="J451" s="71"/>
      <x:c r="K451" s="71"/>
      <x:c r="L451" s="72" t="str">
        <x:f>IF(OR(G451="",H451=""),"",ROUND((G451+2*H451)/3,0))</x:f>
      </x:c>
      <x:c r="M451" s="72" t="str">
        <x:f>IF(OR(G451="",H451=""),"",G451-H451)</x:f>
      </x:c>
      <x:c r="N451" s="73" t="str">
        <x:f>IF(OR(G451="",H451=""),"",IF(OR(G451&gt;'Configuración'!$B$15,H451&gt;'Configuración'!$B$16),"Hipertensión grave",IF(OR(G451&lt;'Configuración'!$B$17,H451&lt;'Configuración'!$B$18),"Lectura baja",IF(OR(G451&gt;='Configuración'!$B$13,H451&gt;='Configuración'!$B$14),"Hipertensión etapa 2",IF(OR(G451&gt;='Configuración'!$B$11,H451&gt;='Configuración'!$B$12),"Hipertensión etapa 1",IF(AND(G451&gt;='Configuración'!$B$9,G451&lt;='Configuración'!$B$10,H451&lt;='Configuración'!$B$8),"Elevada","Normal"))))))</x:f>
      </x:c>
      <x:c r="O451" s="73" t="str">
        <x:f>IF(N451="","",IF(N451="Hipertensión grave",IF(J451="Sí","Llama al número local de emergencias","Repite tras 1 min y contacta con un profesional"),IF(N451="Lectura baja",IF(J451="Sí","Contacta con un profesional","Registra síntomas y consulta si persiste"),"Registra y revisa la tendencia")))</x:f>
      </x:c>
      <x:c r="P451" s="66" t="str">
        <x:f>IF(OR(A451="",B451=""),"",A451+B451)</x:f>
      </x:c>
    </x:row>
    <x:row r="452" ht="30" customHeight="1">
      <x:c r="A452" s="54"/>
      <x:c r="B452" s="57"/>
      <x:c r="C452" s="49"/>
      <x:c r="D452" s="49"/>
      <x:c r="E452" s="49"/>
      <x:c r="F452" s="49"/>
      <x:c r="G452" s="61"/>
      <x:c r="H452" s="61"/>
      <x:c r="I452" s="61"/>
      <x:c r="J452" s="71"/>
      <x:c r="K452" s="71"/>
      <x:c r="L452" s="72" t="str">
        <x:f>IF(OR(G452="",H452=""),"",ROUND((G452+2*H452)/3,0))</x:f>
      </x:c>
      <x:c r="M452" s="72" t="str">
        <x:f>IF(OR(G452="",H452=""),"",G452-H452)</x:f>
      </x:c>
      <x:c r="N452" s="73" t="str">
        <x:f>IF(OR(G452="",H452=""),"",IF(OR(G452&gt;'Configuración'!$B$15,H452&gt;'Configuración'!$B$16),"Hipertensión grave",IF(OR(G452&lt;'Configuración'!$B$17,H452&lt;'Configuración'!$B$18),"Lectura baja",IF(OR(G452&gt;='Configuración'!$B$13,H452&gt;='Configuración'!$B$14),"Hipertensión etapa 2",IF(OR(G452&gt;='Configuración'!$B$11,H452&gt;='Configuración'!$B$12),"Hipertensión etapa 1",IF(AND(G452&gt;='Configuración'!$B$9,G452&lt;='Configuración'!$B$10,H452&lt;='Configuración'!$B$8),"Elevada","Normal"))))))</x:f>
      </x:c>
      <x:c r="O452" s="73" t="str">
        <x:f>IF(N452="","",IF(N452="Hipertensión grave",IF(J452="Sí","Llama al número local de emergencias","Repite tras 1 min y contacta con un profesional"),IF(N452="Lectura baja",IF(J452="Sí","Contacta con un profesional","Registra síntomas y consulta si persiste"),"Registra y revisa la tendencia")))</x:f>
      </x:c>
      <x:c r="P452" s="66" t="str">
        <x:f>IF(OR(A452="",B452=""),"",A452+B452)</x:f>
      </x:c>
    </x:row>
    <x:row r="453" ht="30" customHeight="1">
      <x:c r="A453" s="54"/>
      <x:c r="B453" s="57"/>
      <x:c r="C453" s="49"/>
      <x:c r="D453" s="49"/>
      <x:c r="E453" s="49"/>
      <x:c r="F453" s="49"/>
      <x:c r="G453" s="61"/>
      <x:c r="H453" s="61"/>
      <x:c r="I453" s="61"/>
      <x:c r="J453" s="71"/>
      <x:c r="K453" s="71"/>
      <x:c r="L453" s="72" t="str">
        <x:f>IF(OR(G453="",H453=""),"",ROUND((G453+2*H453)/3,0))</x:f>
      </x:c>
      <x:c r="M453" s="72" t="str">
        <x:f>IF(OR(G453="",H453=""),"",G453-H453)</x:f>
      </x:c>
      <x:c r="N453" s="73" t="str">
        <x:f>IF(OR(G453="",H453=""),"",IF(OR(G453&gt;'Configuración'!$B$15,H453&gt;'Configuración'!$B$16),"Hipertensión grave",IF(OR(G453&lt;'Configuración'!$B$17,H453&lt;'Configuración'!$B$18),"Lectura baja",IF(OR(G453&gt;='Configuración'!$B$13,H453&gt;='Configuración'!$B$14),"Hipertensión etapa 2",IF(OR(G453&gt;='Configuración'!$B$11,H453&gt;='Configuración'!$B$12),"Hipertensión etapa 1",IF(AND(G453&gt;='Configuración'!$B$9,G453&lt;='Configuración'!$B$10,H453&lt;='Configuración'!$B$8),"Elevada","Normal"))))))</x:f>
      </x:c>
      <x:c r="O453" s="73" t="str">
        <x:f>IF(N453="","",IF(N453="Hipertensión grave",IF(J453="Sí","Llama al número local de emergencias","Repite tras 1 min y contacta con un profesional"),IF(N453="Lectura baja",IF(J453="Sí","Contacta con un profesional","Registra síntomas y consulta si persiste"),"Registra y revisa la tendencia")))</x:f>
      </x:c>
      <x:c r="P453" s="66" t="str">
        <x:f>IF(OR(A453="",B453=""),"",A453+B453)</x:f>
      </x:c>
    </x:row>
    <x:row r="454" ht="30" customHeight="1">
      <x:c r="A454" s="54"/>
      <x:c r="B454" s="57"/>
      <x:c r="C454" s="49"/>
      <x:c r="D454" s="49"/>
      <x:c r="E454" s="49"/>
      <x:c r="F454" s="49"/>
      <x:c r="G454" s="61"/>
      <x:c r="H454" s="61"/>
      <x:c r="I454" s="61"/>
      <x:c r="J454" s="71"/>
      <x:c r="K454" s="71"/>
      <x:c r="L454" s="72" t="str">
        <x:f>IF(OR(G454="",H454=""),"",ROUND((G454+2*H454)/3,0))</x:f>
      </x:c>
      <x:c r="M454" s="72" t="str">
        <x:f>IF(OR(G454="",H454=""),"",G454-H454)</x:f>
      </x:c>
      <x:c r="N454" s="73" t="str">
        <x:f>IF(OR(G454="",H454=""),"",IF(OR(G454&gt;'Configuración'!$B$15,H454&gt;'Configuración'!$B$16),"Hipertensión grave",IF(OR(G454&lt;'Configuración'!$B$17,H454&lt;'Configuración'!$B$18),"Lectura baja",IF(OR(G454&gt;='Configuración'!$B$13,H454&gt;='Configuración'!$B$14),"Hipertensión etapa 2",IF(OR(G454&gt;='Configuración'!$B$11,H454&gt;='Configuración'!$B$12),"Hipertensión etapa 1",IF(AND(G454&gt;='Configuración'!$B$9,G454&lt;='Configuración'!$B$10,H454&lt;='Configuración'!$B$8),"Elevada","Normal"))))))</x:f>
      </x:c>
      <x:c r="O454" s="73" t="str">
        <x:f>IF(N454="","",IF(N454="Hipertensión grave",IF(J454="Sí","Llama al número local de emergencias","Repite tras 1 min y contacta con un profesional"),IF(N454="Lectura baja",IF(J454="Sí","Contacta con un profesional","Registra síntomas y consulta si persiste"),"Registra y revisa la tendencia")))</x:f>
      </x:c>
      <x:c r="P454" s="66" t="str">
        <x:f>IF(OR(A454="",B454=""),"",A454+B454)</x:f>
      </x:c>
    </x:row>
    <x:row r="455" ht="30" customHeight="1">
      <x:c r="A455" s="54"/>
      <x:c r="B455" s="57"/>
      <x:c r="C455" s="49"/>
      <x:c r="D455" s="49"/>
      <x:c r="E455" s="49"/>
      <x:c r="F455" s="49"/>
      <x:c r="G455" s="61"/>
      <x:c r="H455" s="61"/>
      <x:c r="I455" s="61"/>
      <x:c r="J455" s="71"/>
      <x:c r="K455" s="71"/>
      <x:c r="L455" s="72" t="str">
        <x:f>IF(OR(G455="",H455=""),"",ROUND((G455+2*H455)/3,0))</x:f>
      </x:c>
      <x:c r="M455" s="72" t="str">
        <x:f>IF(OR(G455="",H455=""),"",G455-H455)</x:f>
      </x:c>
      <x:c r="N455" s="73" t="str">
        <x:f>IF(OR(G455="",H455=""),"",IF(OR(G455&gt;'Configuración'!$B$15,H455&gt;'Configuración'!$B$16),"Hipertensión grave",IF(OR(G455&lt;'Configuración'!$B$17,H455&lt;'Configuración'!$B$18),"Lectura baja",IF(OR(G455&gt;='Configuración'!$B$13,H455&gt;='Configuración'!$B$14),"Hipertensión etapa 2",IF(OR(G455&gt;='Configuración'!$B$11,H455&gt;='Configuración'!$B$12),"Hipertensión etapa 1",IF(AND(G455&gt;='Configuración'!$B$9,G455&lt;='Configuración'!$B$10,H455&lt;='Configuración'!$B$8),"Elevada","Normal"))))))</x:f>
      </x:c>
      <x:c r="O455" s="73" t="str">
        <x:f>IF(N455="","",IF(N455="Hipertensión grave",IF(J455="Sí","Llama al número local de emergencias","Repite tras 1 min y contacta con un profesional"),IF(N455="Lectura baja",IF(J455="Sí","Contacta con un profesional","Registra síntomas y consulta si persiste"),"Registra y revisa la tendencia")))</x:f>
      </x:c>
      <x:c r="P455" s="66" t="str">
        <x:f>IF(OR(A455="",B455=""),"",A455+B455)</x:f>
      </x:c>
    </x:row>
    <x:row r="456" ht="30" customHeight="1">
      <x:c r="A456" s="54"/>
      <x:c r="B456" s="57"/>
      <x:c r="C456" s="49"/>
      <x:c r="D456" s="49"/>
      <x:c r="E456" s="49"/>
      <x:c r="F456" s="49"/>
      <x:c r="G456" s="61"/>
      <x:c r="H456" s="61"/>
      <x:c r="I456" s="61"/>
      <x:c r="J456" s="71"/>
      <x:c r="K456" s="71"/>
      <x:c r="L456" s="72" t="str">
        <x:f>IF(OR(G456="",H456=""),"",ROUND((G456+2*H456)/3,0))</x:f>
      </x:c>
      <x:c r="M456" s="72" t="str">
        <x:f>IF(OR(G456="",H456=""),"",G456-H456)</x:f>
      </x:c>
      <x:c r="N456" s="73" t="str">
        <x:f>IF(OR(G456="",H456=""),"",IF(OR(G456&gt;'Configuración'!$B$15,H456&gt;'Configuración'!$B$16),"Hipertensión grave",IF(OR(G456&lt;'Configuración'!$B$17,H456&lt;'Configuración'!$B$18),"Lectura baja",IF(OR(G456&gt;='Configuración'!$B$13,H456&gt;='Configuración'!$B$14),"Hipertensión etapa 2",IF(OR(G456&gt;='Configuración'!$B$11,H456&gt;='Configuración'!$B$12),"Hipertensión etapa 1",IF(AND(G456&gt;='Configuración'!$B$9,G456&lt;='Configuración'!$B$10,H456&lt;='Configuración'!$B$8),"Elevada","Normal"))))))</x:f>
      </x:c>
      <x:c r="O456" s="73" t="str">
        <x:f>IF(N456="","",IF(N456="Hipertensión grave",IF(J456="Sí","Llama al número local de emergencias","Repite tras 1 min y contacta con un profesional"),IF(N456="Lectura baja",IF(J456="Sí","Contacta con un profesional","Registra síntomas y consulta si persiste"),"Registra y revisa la tendencia")))</x:f>
      </x:c>
      <x:c r="P456" s="66" t="str">
        <x:f>IF(OR(A456="",B456=""),"",A456+B456)</x:f>
      </x:c>
    </x:row>
    <x:row r="457" ht="30" customHeight="1">
      <x:c r="A457" s="54"/>
      <x:c r="B457" s="57"/>
      <x:c r="C457" s="49"/>
      <x:c r="D457" s="49"/>
      <x:c r="E457" s="49"/>
      <x:c r="F457" s="49"/>
      <x:c r="G457" s="61"/>
      <x:c r="H457" s="61"/>
      <x:c r="I457" s="61"/>
      <x:c r="J457" s="71"/>
      <x:c r="K457" s="71"/>
      <x:c r="L457" s="72" t="str">
        <x:f>IF(OR(G457="",H457=""),"",ROUND((G457+2*H457)/3,0))</x:f>
      </x:c>
      <x:c r="M457" s="72" t="str">
        <x:f>IF(OR(G457="",H457=""),"",G457-H457)</x:f>
      </x:c>
      <x:c r="N457" s="73" t="str">
        <x:f>IF(OR(G457="",H457=""),"",IF(OR(G457&gt;'Configuración'!$B$15,H457&gt;'Configuración'!$B$16),"Hipertensión grave",IF(OR(G457&lt;'Configuración'!$B$17,H457&lt;'Configuración'!$B$18),"Lectura baja",IF(OR(G457&gt;='Configuración'!$B$13,H457&gt;='Configuración'!$B$14),"Hipertensión etapa 2",IF(OR(G457&gt;='Configuración'!$B$11,H457&gt;='Configuración'!$B$12),"Hipertensión etapa 1",IF(AND(G457&gt;='Configuración'!$B$9,G457&lt;='Configuración'!$B$10,H457&lt;='Configuración'!$B$8),"Elevada","Normal"))))))</x:f>
      </x:c>
      <x:c r="O457" s="73" t="str">
        <x:f>IF(N457="","",IF(N457="Hipertensión grave",IF(J457="Sí","Llama al número local de emergencias","Repite tras 1 min y contacta con un profesional"),IF(N457="Lectura baja",IF(J457="Sí","Contacta con un profesional","Registra síntomas y consulta si persiste"),"Registra y revisa la tendencia")))</x:f>
      </x:c>
      <x:c r="P457" s="66" t="str">
        <x:f>IF(OR(A457="",B457=""),"",A457+B457)</x:f>
      </x:c>
    </x:row>
    <x:row r="458" ht="30" customHeight="1">
      <x:c r="A458" s="54"/>
      <x:c r="B458" s="57"/>
      <x:c r="C458" s="49"/>
      <x:c r="D458" s="49"/>
      <x:c r="E458" s="49"/>
      <x:c r="F458" s="49"/>
      <x:c r="G458" s="61"/>
      <x:c r="H458" s="61"/>
      <x:c r="I458" s="61"/>
      <x:c r="J458" s="71"/>
      <x:c r="K458" s="71"/>
      <x:c r="L458" s="72" t="str">
        <x:f>IF(OR(G458="",H458=""),"",ROUND((G458+2*H458)/3,0))</x:f>
      </x:c>
      <x:c r="M458" s="72" t="str">
        <x:f>IF(OR(G458="",H458=""),"",G458-H458)</x:f>
      </x:c>
      <x:c r="N458" s="73" t="str">
        <x:f>IF(OR(G458="",H458=""),"",IF(OR(G458&gt;'Configuración'!$B$15,H458&gt;'Configuración'!$B$16),"Hipertensión grave",IF(OR(G458&lt;'Configuración'!$B$17,H458&lt;'Configuración'!$B$18),"Lectura baja",IF(OR(G458&gt;='Configuración'!$B$13,H458&gt;='Configuración'!$B$14),"Hipertensión etapa 2",IF(OR(G458&gt;='Configuración'!$B$11,H458&gt;='Configuración'!$B$12),"Hipertensión etapa 1",IF(AND(G458&gt;='Configuración'!$B$9,G458&lt;='Configuración'!$B$10,H458&lt;='Configuración'!$B$8),"Elevada","Normal"))))))</x:f>
      </x:c>
      <x:c r="O458" s="73" t="str">
        <x:f>IF(N458="","",IF(N458="Hipertensión grave",IF(J458="Sí","Llama al número local de emergencias","Repite tras 1 min y contacta con un profesional"),IF(N458="Lectura baja",IF(J458="Sí","Contacta con un profesional","Registra síntomas y consulta si persiste"),"Registra y revisa la tendencia")))</x:f>
      </x:c>
      <x:c r="P458" s="66" t="str">
        <x:f>IF(OR(A458="",B458=""),"",A458+B458)</x:f>
      </x:c>
    </x:row>
    <x:row r="459" ht="30" customHeight="1">
      <x:c r="A459" s="54"/>
      <x:c r="B459" s="57"/>
      <x:c r="C459" s="49"/>
      <x:c r="D459" s="49"/>
      <x:c r="E459" s="49"/>
      <x:c r="F459" s="49"/>
      <x:c r="G459" s="61"/>
      <x:c r="H459" s="61"/>
      <x:c r="I459" s="61"/>
      <x:c r="J459" s="71"/>
      <x:c r="K459" s="71"/>
      <x:c r="L459" s="72" t="str">
        <x:f>IF(OR(G459="",H459=""),"",ROUND((G459+2*H459)/3,0))</x:f>
      </x:c>
      <x:c r="M459" s="72" t="str">
        <x:f>IF(OR(G459="",H459=""),"",G459-H459)</x:f>
      </x:c>
      <x:c r="N459" s="73" t="str">
        <x:f>IF(OR(G459="",H459=""),"",IF(OR(G459&gt;'Configuración'!$B$15,H459&gt;'Configuración'!$B$16),"Hipertensión grave",IF(OR(G459&lt;'Configuración'!$B$17,H459&lt;'Configuración'!$B$18),"Lectura baja",IF(OR(G459&gt;='Configuración'!$B$13,H459&gt;='Configuración'!$B$14),"Hipertensión etapa 2",IF(OR(G459&gt;='Configuración'!$B$11,H459&gt;='Configuración'!$B$12),"Hipertensión etapa 1",IF(AND(G459&gt;='Configuración'!$B$9,G459&lt;='Configuración'!$B$10,H459&lt;='Configuración'!$B$8),"Elevada","Normal"))))))</x:f>
      </x:c>
      <x:c r="O459" s="73" t="str">
        <x:f>IF(N459="","",IF(N459="Hipertensión grave",IF(J459="Sí","Llama al número local de emergencias","Repite tras 1 min y contacta con un profesional"),IF(N459="Lectura baja",IF(J459="Sí","Contacta con un profesional","Registra síntomas y consulta si persiste"),"Registra y revisa la tendencia")))</x:f>
      </x:c>
      <x:c r="P459" s="66" t="str">
        <x:f>IF(OR(A459="",B459=""),"",A459+B459)</x:f>
      </x:c>
    </x:row>
    <x:row r="460" ht="30" customHeight="1">
      <x:c r="A460" s="54"/>
      <x:c r="B460" s="57"/>
      <x:c r="C460" s="49"/>
      <x:c r="D460" s="49"/>
      <x:c r="E460" s="49"/>
      <x:c r="F460" s="49"/>
      <x:c r="G460" s="61"/>
      <x:c r="H460" s="61"/>
      <x:c r="I460" s="61"/>
      <x:c r="J460" s="71"/>
      <x:c r="K460" s="71"/>
      <x:c r="L460" s="72" t="str">
        <x:f>IF(OR(G460="",H460=""),"",ROUND((G460+2*H460)/3,0))</x:f>
      </x:c>
      <x:c r="M460" s="72" t="str">
        <x:f>IF(OR(G460="",H460=""),"",G460-H460)</x:f>
      </x:c>
      <x:c r="N460" s="73" t="str">
        <x:f>IF(OR(G460="",H460=""),"",IF(OR(G460&gt;'Configuración'!$B$15,H460&gt;'Configuración'!$B$16),"Hipertensión grave",IF(OR(G460&lt;'Configuración'!$B$17,H460&lt;'Configuración'!$B$18),"Lectura baja",IF(OR(G460&gt;='Configuración'!$B$13,H460&gt;='Configuración'!$B$14),"Hipertensión etapa 2",IF(OR(G460&gt;='Configuración'!$B$11,H460&gt;='Configuración'!$B$12),"Hipertensión etapa 1",IF(AND(G460&gt;='Configuración'!$B$9,G460&lt;='Configuración'!$B$10,H460&lt;='Configuración'!$B$8),"Elevada","Normal"))))))</x:f>
      </x:c>
      <x:c r="O460" s="73" t="str">
        <x:f>IF(N460="","",IF(N460="Hipertensión grave",IF(J460="Sí","Llama al número local de emergencias","Repite tras 1 min y contacta con un profesional"),IF(N460="Lectura baja",IF(J460="Sí","Contacta con un profesional","Registra síntomas y consulta si persiste"),"Registra y revisa la tendencia")))</x:f>
      </x:c>
      <x:c r="P460" s="66" t="str">
        <x:f>IF(OR(A460="",B460=""),"",A460+B460)</x:f>
      </x:c>
    </x:row>
    <x:row r="461" ht="30" customHeight="1">
      <x:c r="A461" s="54"/>
      <x:c r="B461" s="57"/>
      <x:c r="C461" s="49"/>
      <x:c r="D461" s="49"/>
      <x:c r="E461" s="49"/>
      <x:c r="F461" s="49"/>
      <x:c r="G461" s="61"/>
      <x:c r="H461" s="61"/>
      <x:c r="I461" s="61"/>
      <x:c r="J461" s="71"/>
      <x:c r="K461" s="71"/>
      <x:c r="L461" s="72" t="str">
        <x:f>IF(OR(G461="",H461=""),"",ROUND((G461+2*H461)/3,0))</x:f>
      </x:c>
      <x:c r="M461" s="72" t="str">
        <x:f>IF(OR(G461="",H461=""),"",G461-H461)</x:f>
      </x:c>
      <x:c r="N461" s="73" t="str">
        <x:f>IF(OR(G461="",H461=""),"",IF(OR(G461&gt;'Configuración'!$B$15,H461&gt;'Configuración'!$B$16),"Hipertensión grave",IF(OR(G461&lt;'Configuración'!$B$17,H461&lt;'Configuración'!$B$18),"Lectura baja",IF(OR(G461&gt;='Configuración'!$B$13,H461&gt;='Configuración'!$B$14),"Hipertensión etapa 2",IF(OR(G461&gt;='Configuración'!$B$11,H461&gt;='Configuración'!$B$12),"Hipertensión etapa 1",IF(AND(G461&gt;='Configuración'!$B$9,G461&lt;='Configuración'!$B$10,H461&lt;='Configuración'!$B$8),"Elevada","Normal"))))))</x:f>
      </x:c>
      <x:c r="O461" s="73" t="str">
        <x:f>IF(N461="","",IF(N461="Hipertensión grave",IF(J461="Sí","Llama al número local de emergencias","Repite tras 1 min y contacta con un profesional"),IF(N461="Lectura baja",IF(J461="Sí","Contacta con un profesional","Registra síntomas y consulta si persiste"),"Registra y revisa la tendencia")))</x:f>
      </x:c>
      <x:c r="P461" s="66" t="str">
        <x:f>IF(OR(A461="",B461=""),"",A461+B461)</x:f>
      </x:c>
    </x:row>
    <x:row r="462" ht="30" customHeight="1">
      <x:c r="A462" s="54"/>
      <x:c r="B462" s="57"/>
      <x:c r="C462" s="49"/>
      <x:c r="D462" s="49"/>
      <x:c r="E462" s="49"/>
      <x:c r="F462" s="49"/>
      <x:c r="G462" s="61"/>
      <x:c r="H462" s="61"/>
      <x:c r="I462" s="61"/>
      <x:c r="J462" s="71"/>
      <x:c r="K462" s="71"/>
      <x:c r="L462" s="72" t="str">
        <x:f>IF(OR(G462="",H462=""),"",ROUND((G462+2*H462)/3,0))</x:f>
      </x:c>
      <x:c r="M462" s="72" t="str">
        <x:f>IF(OR(G462="",H462=""),"",G462-H462)</x:f>
      </x:c>
      <x:c r="N462" s="73" t="str">
        <x:f>IF(OR(G462="",H462=""),"",IF(OR(G462&gt;'Configuración'!$B$15,H462&gt;'Configuración'!$B$16),"Hipertensión grave",IF(OR(G462&lt;'Configuración'!$B$17,H462&lt;'Configuración'!$B$18),"Lectura baja",IF(OR(G462&gt;='Configuración'!$B$13,H462&gt;='Configuración'!$B$14),"Hipertensión etapa 2",IF(OR(G462&gt;='Configuración'!$B$11,H462&gt;='Configuración'!$B$12),"Hipertensión etapa 1",IF(AND(G462&gt;='Configuración'!$B$9,G462&lt;='Configuración'!$B$10,H462&lt;='Configuración'!$B$8),"Elevada","Normal"))))))</x:f>
      </x:c>
      <x:c r="O462" s="73" t="str">
        <x:f>IF(N462="","",IF(N462="Hipertensión grave",IF(J462="Sí","Llama al número local de emergencias","Repite tras 1 min y contacta con un profesional"),IF(N462="Lectura baja",IF(J462="Sí","Contacta con un profesional","Registra síntomas y consulta si persiste"),"Registra y revisa la tendencia")))</x:f>
      </x:c>
      <x:c r="P462" s="66" t="str">
        <x:f>IF(OR(A462="",B462=""),"",A462+B462)</x:f>
      </x:c>
    </x:row>
    <x:row r="463" ht="30" customHeight="1">
      <x:c r="A463" s="54"/>
      <x:c r="B463" s="57"/>
      <x:c r="C463" s="49"/>
      <x:c r="D463" s="49"/>
      <x:c r="E463" s="49"/>
      <x:c r="F463" s="49"/>
      <x:c r="G463" s="61"/>
      <x:c r="H463" s="61"/>
      <x:c r="I463" s="61"/>
      <x:c r="J463" s="71"/>
      <x:c r="K463" s="71"/>
      <x:c r="L463" s="72" t="str">
        <x:f>IF(OR(G463="",H463=""),"",ROUND((G463+2*H463)/3,0))</x:f>
      </x:c>
      <x:c r="M463" s="72" t="str">
        <x:f>IF(OR(G463="",H463=""),"",G463-H463)</x:f>
      </x:c>
      <x:c r="N463" s="73" t="str">
        <x:f>IF(OR(G463="",H463=""),"",IF(OR(G463&gt;'Configuración'!$B$15,H463&gt;'Configuración'!$B$16),"Hipertensión grave",IF(OR(G463&lt;'Configuración'!$B$17,H463&lt;'Configuración'!$B$18),"Lectura baja",IF(OR(G463&gt;='Configuración'!$B$13,H463&gt;='Configuración'!$B$14),"Hipertensión etapa 2",IF(OR(G463&gt;='Configuración'!$B$11,H463&gt;='Configuración'!$B$12),"Hipertensión etapa 1",IF(AND(G463&gt;='Configuración'!$B$9,G463&lt;='Configuración'!$B$10,H463&lt;='Configuración'!$B$8),"Elevada","Normal"))))))</x:f>
      </x:c>
      <x:c r="O463" s="73" t="str">
        <x:f>IF(N463="","",IF(N463="Hipertensión grave",IF(J463="Sí","Llama al número local de emergencias","Repite tras 1 min y contacta con un profesional"),IF(N463="Lectura baja",IF(J463="Sí","Contacta con un profesional","Registra síntomas y consulta si persiste"),"Registra y revisa la tendencia")))</x:f>
      </x:c>
      <x:c r="P463" s="66" t="str">
        <x:f>IF(OR(A463="",B463=""),"",A463+B463)</x:f>
      </x:c>
    </x:row>
    <x:row r="464" ht="30" customHeight="1">
      <x:c r="A464" s="54"/>
      <x:c r="B464" s="57"/>
      <x:c r="C464" s="49"/>
      <x:c r="D464" s="49"/>
      <x:c r="E464" s="49"/>
      <x:c r="F464" s="49"/>
      <x:c r="G464" s="61"/>
      <x:c r="H464" s="61"/>
      <x:c r="I464" s="61"/>
      <x:c r="J464" s="71"/>
      <x:c r="K464" s="71"/>
      <x:c r="L464" s="72" t="str">
        <x:f>IF(OR(G464="",H464=""),"",ROUND((G464+2*H464)/3,0))</x:f>
      </x:c>
      <x:c r="M464" s="72" t="str">
        <x:f>IF(OR(G464="",H464=""),"",G464-H464)</x:f>
      </x:c>
      <x:c r="N464" s="73" t="str">
        <x:f>IF(OR(G464="",H464=""),"",IF(OR(G464&gt;'Configuración'!$B$15,H464&gt;'Configuración'!$B$16),"Hipertensión grave",IF(OR(G464&lt;'Configuración'!$B$17,H464&lt;'Configuración'!$B$18),"Lectura baja",IF(OR(G464&gt;='Configuración'!$B$13,H464&gt;='Configuración'!$B$14),"Hipertensión etapa 2",IF(OR(G464&gt;='Configuración'!$B$11,H464&gt;='Configuración'!$B$12),"Hipertensión etapa 1",IF(AND(G464&gt;='Configuración'!$B$9,G464&lt;='Configuración'!$B$10,H464&lt;='Configuración'!$B$8),"Elevada","Normal"))))))</x:f>
      </x:c>
      <x:c r="O464" s="73" t="str">
        <x:f>IF(N464="","",IF(N464="Hipertensión grave",IF(J464="Sí","Llama al número local de emergencias","Repite tras 1 min y contacta con un profesional"),IF(N464="Lectura baja",IF(J464="Sí","Contacta con un profesional","Registra síntomas y consulta si persiste"),"Registra y revisa la tendencia")))</x:f>
      </x:c>
      <x:c r="P464" s="66" t="str">
        <x:f>IF(OR(A464="",B464=""),"",A464+B464)</x:f>
      </x:c>
    </x:row>
    <x:row r="465" ht="30" customHeight="1">
      <x:c r="A465" s="54"/>
      <x:c r="B465" s="57"/>
      <x:c r="C465" s="49"/>
      <x:c r="D465" s="49"/>
      <x:c r="E465" s="49"/>
      <x:c r="F465" s="49"/>
      <x:c r="G465" s="61"/>
      <x:c r="H465" s="61"/>
      <x:c r="I465" s="61"/>
      <x:c r="J465" s="71"/>
      <x:c r="K465" s="71"/>
      <x:c r="L465" s="72" t="str">
        <x:f>IF(OR(G465="",H465=""),"",ROUND((G465+2*H465)/3,0))</x:f>
      </x:c>
      <x:c r="M465" s="72" t="str">
        <x:f>IF(OR(G465="",H465=""),"",G465-H465)</x:f>
      </x:c>
      <x:c r="N465" s="73" t="str">
        <x:f>IF(OR(G465="",H465=""),"",IF(OR(G465&gt;'Configuración'!$B$15,H465&gt;'Configuración'!$B$16),"Hipertensión grave",IF(OR(G465&lt;'Configuración'!$B$17,H465&lt;'Configuración'!$B$18),"Lectura baja",IF(OR(G465&gt;='Configuración'!$B$13,H465&gt;='Configuración'!$B$14),"Hipertensión etapa 2",IF(OR(G465&gt;='Configuración'!$B$11,H465&gt;='Configuración'!$B$12),"Hipertensión etapa 1",IF(AND(G465&gt;='Configuración'!$B$9,G465&lt;='Configuración'!$B$10,H465&lt;='Configuración'!$B$8),"Elevada","Normal"))))))</x:f>
      </x:c>
      <x:c r="O465" s="73" t="str">
        <x:f>IF(N465="","",IF(N465="Hipertensión grave",IF(J465="Sí","Llama al número local de emergencias","Repite tras 1 min y contacta con un profesional"),IF(N465="Lectura baja",IF(J465="Sí","Contacta con un profesional","Registra síntomas y consulta si persiste"),"Registra y revisa la tendencia")))</x:f>
      </x:c>
      <x:c r="P465" s="66" t="str">
        <x:f>IF(OR(A465="",B465=""),"",A465+B465)</x:f>
      </x:c>
    </x:row>
    <x:row r="466" ht="30" customHeight="1">
      <x:c r="A466" s="54"/>
      <x:c r="B466" s="57"/>
      <x:c r="C466" s="49"/>
      <x:c r="D466" s="49"/>
      <x:c r="E466" s="49"/>
      <x:c r="F466" s="49"/>
      <x:c r="G466" s="61"/>
      <x:c r="H466" s="61"/>
      <x:c r="I466" s="61"/>
      <x:c r="J466" s="71"/>
      <x:c r="K466" s="71"/>
      <x:c r="L466" s="72" t="str">
        <x:f>IF(OR(G466="",H466=""),"",ROUND((G466+2*H466)/3,0))</x:f>
      </x:c>
      <x:c r="M466" s="72" t="str">
        <x:f>IF(OR(G466="",H466=""),"",G466-H466)</x:f>
      </x:c>
      <x:c r="N466" s="73" t="str">
        <x:f>IF(OR(G466="",H466=""),"",IF(OR(G466&gt;'Configuración'!$B$15,H466&gt;'Configuración'!$B$16),"Hipertensión grave",IF(OR(G466&lt;'Configuración'!$B$17,H466&lt;'Configuración'!$B$18),"Lectura baja",IF(OR(G466&gt;='Configuración'!$B$13,H466&gt;='Configuración'!$B$14),"Hipertensión etapa 2",IF(OR(G466&gt;='Configuración'!$B$11,H466&gt;='Configuración'!$B$12),"Hipertensión etapa 1",IF(AND(G466&gt;='Configuración'!$B$9,G466&lt;='Configuración'!$B$10,H466&lt;='Configuración'!$B$8),"Elevada","Normal"))))))</x:f>
      </x:c>
      <x:c r="O466" s="73" t="str">
        <x:f>IF(N466="","",IF(N466="Hipertensión grave",IF(J466="Sí","Llama al número local de emergencias","Repite tras 1 min y contacta con un profesional"),IF(N466="Lectura baja",IF(J466="Sí","Contacta con un profesional","Registra síntomas y consulta si persiste"),"Registra y revisa la tendencia")))</x:f>
      </x:c>
      <x:c r="P466" s="66" t="str">
        <x:f>IF(OR(A466="",B466=""),"",A466+B466)</x:f>
      </x:c>
    </x:row>
    <x:row r="467" ht="30" customHeight="1">
      <x:c r="A467" s="54"/>
      <x:c r="B467" s="57"/>
      <x:c r="C467" s="49"/>
      <x:c r="D467" s="49"/>
      <x:c r="E467" s="49"/>
      <x:c r="F467" s="49"/>
      <x:c r="G467" s="61"/>
      <x:c r="H467" s="61"/>
      <x:c r="I467" s="61"/>
      <x:c r="J467" s="71"/>
      <x:c r="K467" s="71"/>
      <x:c r="L467" s="72" t="str">
        <x:f>IF(OR(G467="",H467=""),"",ROUND((G467+2*H467)/3,0))</x:f>
      </x:c>
      <x:c r="M467" s="72" t="str">
        <x:f>IF(OR(G467="",H467=""),"",G467-H467)</x:f>
      </x:c>
      <x:c r="N467" s="73" t="str">
        <x:f>IF(OR(G467="",H467=""),"",IF(OR(G467&gt;'Configuración'!$B$15,H467&gt;'Configuración'!$B$16),"Hipertensión grave",IF(OR(G467&lt;'Configuración'!$B$17,H467&lt;'Configuración'!$B$18),"Lectura baja",IF(OR(G467&gt;='Configuración'!$B$13,H467&gt;='Configuración'!$B$14),"Hipertensión etapa 2",IF(OR(G467&gt;='Configuración'!$B$11,H467&gt;='Configuración'!$B$12),"Hipertensión etapa 1",IF(AND(G467&gt;='Configuración'!$B$9,G467&lt;='Configuración'!$B$10,H467&lt;='Configuración'!$B$8),"Elevada","Normal"))))))</x:f>
      </x:c>
      <x:c r="O467" s="73" t="str">
        <x:f>IF(N467="","",IF(N467="Hipertensión grave",IF(J467="Sí","Llama al número local de emergencias","Repite tras 1 min y contacta con un profesional"),IF(N467="Lectura baja",IF(J467="Sí","Contacta con un profesional","Registra síntomas y consulta si persiste"),"Registra y revisa la tendencia")))</x:f>
      </x:c>
      <x:c r="P467" s="66" t="str">
        <x:f>IF(OR(A467="",B467=""),"",A467+B467)</x:f>
      </x:c>
    </x:row>
    <x:row r="468" ht="30" customHeight="1">
      <x:c r="A468" s="54"/>
      <x:c r="B468" s="57"/>
      <x:c r="C468" s="49"/>
      <x:c r="D468" s="49"/>
      <x:c r="E468" s="49"/>
      <x:c r="F468" s="49"/>
      <x:c r="G468" s="61"/>
      <x:c r="H468" s="61"/>
      <x:c r="I468" s="61"/>
      <x:c r="J468" s="71"/>
      <x:c r="K468" s="71"/>
      <x:c r="L468" s="72" t="str">
        <x:f>IF(OR(G468="",H468=""),"",ROUND((G468+2*H468)/3,0))</x:f>
      </x:c>
      <x:c r="M468" s="72" t="str">
        <x:f>IF(OR(G468="",H468=""),"",G468-H468)</x:f>
      </x:c>
      <x:c r="N468" s="73" t="str">
        <x:f>IF(OR(G468="",H468=""),"",IF(OR(G468&gt;'Configuración'!$B$15,H468&gt;'Configuración'!$B$16),"Hipertensión grave",IF(OR(G468&lt;'Configuración'!$B$17,H468&lt;'Configuración'!$B$18),"Lectura baja",IF(OR(G468&gt;='Configuración'!$B$13,H468&gt;='Configuración'!$B$14),"Hipertensión etapa 2",IF(OR(G468&gt;='Configuración'!$B$11,H468&gt;='Configuración'!$B$12),"Hipertensión etapa 1",IF(AND(G468&gt;='Configuración'!$B$9,G468&lt;='Configuración'!$B$10,H468&lt;='Configuración'!$B$8),"Elevada","Normal"))))))</x:f>
      </x:c>
      <x:c r="O468" s="73" t="str">
        <x:f>IF(N468="","",IF(N468="Hipertensión grave",IF(J468="Sí","Llama al número local de emergencias","Repite tras 1 min y contacta con un profesional"),IF(N468="Lectura baja",IF(J468="Sí","Contacta con un profesional","Registra síntomas y consulta si persiste"),"Registra y revisa la tendencia")))</x:f>
      </x:c>
      <x:c r="P468" s="66" t="str">
        <x:f>IF(OR(A468="",B468=""),"",A468+B468)</x:f>
      </x:c>
    </x:row>
    <x:row r="469" ht="30" customHeight="1">
      <x:c r="A469" s="54"/>
      <x:c r="B469" s="57"/>
      <x:c r="C469" s="49"/>
      <x:c r="D469" s="49"/>
      <x:c r="E469" s="49"/>
      <x:c r="F469" s="49"/>
      <x:c r="G469" s="61"/>
      <x:c r="H469" s="61"/>
      <x:c r="I469" s="61"/>
      <x:c r="J469" s="71"/>
      <x:c r="K469" s="71"/>
      <x:c r="L469" s="72" t="str">
        <x:f>IF(OR(G469="",H469=""),"",ROUND((G469+2*H469)/3,0))</x:f>
      </x:c>
      <x:c r="M469" s="72" t="str">
        <x:f>IF(OR(G469="",H469=""),"",G469-H469)</x:f>
      </x:c>
      <x:c r="N469" s="73" t="str">
        <x:f>IF(OR(G469="",H469=""),"",IF(OR(G469&gt;'Configuración'!$B$15,H469&gt;'Configuración'!$B$16),"Hipertensión grave",IF(OR(G469&lt;'Configuración'!$B$17,H469&lt;'Configuración'!$B$18),"Lectura baja",IF(OR(G469&gt;='Configuración'!$B$13,H469&gt;='Configuración'!$B$14),"Hipertensión etapa 2",IF(OR(G469&gt;='Configuración'!$B$11,H469&gt;='Configuración'!$B$12),"Hipertensión etapa 1",IF(AND(G469&gt;='Configuración'!$B$9,G469&lt;='Configuración'!$B$10,H469&lt;='Configuración'!$B$8),"Elevada","Normal"))))))</x:f>
      </x:c>
      <x:c r="O469" s="73" t="str">
        <x:f>IF(N469="","",IF(N469="Hipertensión grave",IF(J469="Sí","Llama al número local de emergencias","Repite tras 1 min y contacta con un profesional"),IF(N469="Lectura baja",IF(J469="Sí","Contacta con un profesional","Registra síntomas y consulta si persiste"),"Registra y revisa la tendencia")))</x:f>
      </x:c>
      <x:c r="P469" s="66" t="str">
        <x:f>IF(OR(A469="",B469=""),"",A469+B469)</x:f>
      </x:c>
    </x:row>
    <x:row r="470" ht="30" customHeight="1">
      <x:c r="A470" s="54"/>
      <x:c r="B470" s="57"/>
      <x:c r="C470" s="49"/>
      <x:c r="D470" s="49"/>
      <x:c r="E470" s="49"/>
      <x:c r="F470" s="49"/>
      <x:c r="G470" s="61"/>
      <x:c r="H470" s="61"/>
      <x:c r="I470" s="61"/>
      <x:c r="J470" s="71"/>
      <x:c r="K470" s="71"/>
      <x:c r="L470" s="72" t="str">
        <x:f>IF(OR(G470="",H470=""),"",ROUND((G470+2*H470)/3,0))</x:f>
      </x:c>
      <x:c r="M470" s="72" t="str">
        <x:f>IF(OR(G470="",H470=""),"",G470-H470)</x:f>
      </x:c>
      <x:c r="N470" s="73" t="str">
        <x:f>IF(OR(G470="",H470=""),"",IF(OR(G470&gt;'Configuración'!$B$15,H470&gt;'Configuración'!$B$16),"Hipertensión grave",IF(OR(G470&lt;'Configuración'!$B$17,H470&lt;'Configuración'!$B$18),"Lectura baja",IF(OR(G470&gt;='Configuración'!$B$13,H470&gt;='Configuración'!$B$14),"Hipertensión etapa 2",IF(OR(G470&gt;='Configuración'!$B$11,H470&gt;='Configuración'!$B$12),"Hipertensión etapa 1",IF(AND(G470&gt;='Configuración'!$B$9,G470&lt;='Configuración'!$B$10,H470&lt;='Configuración'!$B$8),"Elevada","Normal"))))))</x:f>
      </x:c>
      <x:c r="O470" s="73" t="str">
        <x:f>IF(N470="","",IF(N470="Hipertensión grave",IF(J470="Sí","Llama al número local de emergencias","Repite tras 1 min y contacta con un profesional"),IF(N470="Lectura baja",IF(J470="Sí","Contacta con un profesional","Registra síntomas y consulta si persiste"),"Registra y revisa la tendencia")))</x:f>
      </x:c>
      <x:c r="P470" s="66" t="str">
        <x:f>IF(OR(A470="",B470=""),"",A470+B470)</x:f>
      </x:c>
    </x:row>
    <x:row r="471" ht="30" customHeight="1">
      <x:c r="A471" s="54"/>
      <x:c r="B471" s="57"/>
      <x:c r="C471" s="49"/>
      <x:c r="D471" s="49"/>
      <x:c r="E471" s="49"/>
      <x:c r="F471" s="49"/>
      <x:c r="G471" s="61"/>
      <x:c r="H471" s="61"/>
      <x:c r="I471" s="61"/>
      <x:c r="J471" s="71"/>
      <x:c r="K471" s="71"/>
      <x:c r="L471" s="72" t="str">
        <x:f>IF(OR(G471="",H471=""),"",ROUND((G471+2*H471)/3,0))</x:f>
      </x:c>
      <x:c r="M471" s="72" t="str">
        <x:f>IF(OR(G471="",H471=""),"",G471-H471)</x:f>
      </x:c>
      <x:c r="N471" s="73" t="str">
        <x:f>IF(OR(G471="",H471=""),"",IF(OR(G471&gt;'Configuración'!$B$15,H471&gt;'Configuración'!$B$16),"Hipertensión grave",IF(OR(G471&lt;'Configuración'!$B$17,H471&lt;'Configuración'!$B$18),"Lectura baja",IF(OR(G471&gt;='Configuración'!$B$13,H471&gt;='Configuración'!$B$14),"Hipertensión etapa 2",IF(OR(G471&gt;='Configuración'!$B$11,H471&gt;='Configuración'!$B$12),"Hipertensión etapa 1",IF(AND(G471&gt;='Configuración'!$B$9,G471&lt;='Configuración'!$B$10,H471&lt;='Configuración'!$B$8),"Elevada","Normal"))))))</x:f>
      </x:c>
      <x:c r="O471" s="73" t="str">
        <x:f>IF(N471="","",IF(N471="Hipertensión grave",IF(J471="Sí","Llama al número local de emergencias","Repite tras 1 min y contacta con un profesional"),IF(N471="Lectura baja",IF(J471="Sí","Contacta con un profesional","Registra síntomas y consulta si persiste"),"Registra y revisa la tendencia")))</x:f>
      </x:c>
      <x:c r="P471" s="66" t="str">
        <x:f>IF(OR(A471="",B471=""),"",A471+B471)</x:f>
      </x:c>
    </x:row>
    <x:row r="472" ht="30" customHeight="1">
      <x:c r="A472" s="54"/>
      <x:c r="B472" s="57"/>
      <x:c r="C472" s="49"/>
      <x:c r="D472" s="49"/>
      <x:c r="E472" s="49"/>
      <x:c r="F472" s="49"/>
      <x:c r="G472" s="61"/>
      <x:c r="H472" s="61"/>
      <x:c r="I472" s="61"/>
      <x:c r="J472" s="71"/>
      <x:c r="K472" s="71"/>
      <x:c r="L472" s="72" t="str">
        <x:f>IF(OR(G472="",H472=""),"",ROUND((G472+2*H472)/3,0))</x:f>
      </x:c>
      <x:c r="M472" s="72" t="str">
        <x:f>IF(OR(G472="",H472=""),"",G472-H472)</x:f>
      </x:c>
      <x:c r="N472" s="73" t="str">
        <x:f>IF(OR(G472="",H472=""),"",IF(OR(G472&gt;'Configuración'!$B$15,H472&gt;'Configuración'!$B$16),"Hipertensión grave",IF(OR(G472&lt;'Configuración'!$B$17,H472&lt;'Configuración'!$B$18),"Lectura baja",IF(OR(G472&gt;='Configuración'!$B$13,H472&gt;='Configuración'!$B$14),"Hipertensión etapa 2",IF(OR(G472&gt;='Configuración'!$B$11,H472&gt;='Configuración'!$B$12),"Hipertensión etapa 1",IF(AND(G472&gt;='Configuración'!$B$9,G472&lt;='Configuración'!$B$10,H472&lt;='Configuración'!$B$8),"Elevada","Normal"))))))</x:f>
      </x:c>
      <x:c r="O472" s="73" t="str">
        <x:f>IF(N472="","",IF(N472="Hipertensión grave",IF(J472="Sí","Llama al número local de emergencias","Repite tras 1 min y contacta con un profesional"),IF(N472="Lectura baja",IF(J472="Sí","Contacta con un profesional","Registra síntomas y consulta si persiste"),"Registra y revisa la tendencia")))</x:f>
      </x:c>
      <x:c r="P472" s="66" t="str">
        <x:f>IF(OR(A472="",B472=""),"",A472+B472)</x:f>
      </x:c>
    </x:row>
    <x:row r="473" ht="30" customHeight="1">
      <x:c r="A473" s="54"/>
      <x:c r="B473" s="57"/>
      <x:c r="C473" s="49"/>
      <x:c r="D473" s="49"/>
      <x:c r="E473" s="49"/>
      <x:c r="F473" s="49"/>
      <x:c r="G473" s="61"/>
      <x:c r="H473" s="61"/>
      <x:c r="I473" s="61"/>
      <x:c r="J473" s="71"/>
      <x:c r="K473" s="71"/>
      <x:c r="L473" s="72" t="str">
        <x:f>IF(OR(G473="",H473=""),"",ROUND((G473+2*H473)/3,0))</x:f>
      </x:c>
      <x:c r="M473" s="72" t="str">
        <x:f>IF(OR(G473="",H473=""),"",G473-H473)</x:f>
      </x:c>
      <x:c r="N473" s="73" t="str">
        <x:f>IF(OR(G473="",H473=""),"",IF(OR(G473&gt;'Configuración'!$B$15,H473&gt;'Configuración'!$B$16),"Hipertensión grave",IF(OR(G473&lt;'Configuración'!$B$17,H473&lt;'Configuración'!$B$18),"Lectura baja",IF(OR(G473&gt;='Configuración'!$B$13,H473&gt;='Configuración'!$B$14),"Hipertensión etapa 2",IF(OR(G473&gt;='Configuración'!$B$11,H473&gt;='Configuración'!$B$12),"Hipertensión etapa 1",IF(AND(G473&gt;='Configuración'!$B$9,G473&lt;='Configuración'!$B$10,H473&lt;='Configuración'!$B$8),"Elevada","Normal"))))))</x:f>
      </x:c>
      <x:c r="O473" s="73" t="str">
        <x:f>IF(N473="","",IF(N473="Hipertensión grave",IF(J473="Sí","Llama al número local de emergencias","Repite tras 1 min y contacta con un profesional"),IF(N473="Lectura baja",IF(J473="Sí","Contacta con un profesional","Registra síntomas y consulta si persiste"),"Registra y revisa la tendencia")))</x:f>
      </x:c>
      <x:c r="P473" s="66" t="str">
        <x:f>IF(OR(A473="",B473=""),"",A473+B473)</x:f>
      </x:c>
    </x:row>
    <x:row r="474" ht="30" customHeight="1">
      <x:c r="A474" s="54"/>
      <x:c r="B474" s="57"/>
      <x:c r="C474" s="49"/>
      <x:c r="D474" s="49"/>
      <x:c r="E474" s="49"/>
      <x:c r="F474" s="49"/>
      <x:c r="G474" s="61"/>
      <x:c r="H474" s="61"/>
      <x:c r="I474" s="61"/>
      <x:c r="J474" s="71"/>
      <x:c r="K474" s="71"/>
      <x:c r="L474" s="72" t="str">
        <x:f>IF(OR(G474="",H474=""),"",ROUND((G474+2*H474)/3,0))</x:f>
      </x:c>
      <x:c r="M474" s="72" t="str">
        <x:f>IF(OR(G474="",H474=""),"",G474-H474)</x:f>
      </x:c>
      <x:c r="N474" s="73" t="str">
        <x:f>IF(OR(G474="",H474=""),"",IF(OR(G474&gt;'Configuración'!$B$15,H474&gt;'Configuración'!$B$16),"Hipertensión grave",IF(OR(G474&lt;'Configuración'!$B$17,H474&lt;'Configuración'!$B$18),"Lectura baja",IF(OR(G474&gt;='Configuración'!$B$13,H474&gt;='Configuración'!$B$14),"Hipertensión etapa 2",IF(OR(G474&gt;='Configuración'!$B$11,H474&gt;='Configuración'!$B$12),"Hipertensión etapa 1",IF(AND(G474&gt;='Configuración'!$B$9,G474&lt;='Configuración'!$B$10,H474&lt;='Configuración'!$B$8),"Elevada","Normal"))))))</x:f>
      </x:c>
      <x:c r="O474" s="73" t="str">
        <x:f>IF(N474="","",IF(N474="Hipertensión grave",IF(J474="Sí","Llama al número local de emergencias","Repite tras 1 min y contacta con un profesional"),IF(N474="Lectura baja",IF(J474="Sí","Contacta con un profesional","Registra síntomas y consulta si persiste"),"Registra y revisa la tendencia")))</x:f>
      </x:c>
      <x:c r="P474" s="66" t="str">
        <x:f>IF(OR(A474="",B474=""),"",A474+B474)</x:f>
      </x:c>
    </x:row>
    <x:row r="475" ht="30" customHeight="1">
      <x:c r="A475" s="54"/>
      <x:c r="B475" s="57"/>
      <x:c r="C475" s="49"/>
      <x:c r="D475" s="49"/>
      <x:c r="E475" s="49"/>
      <x:c r="F475" s="49"/>
      <x:c r="G475" s="61"/>
      <x:c r="H475" s="61"/>
      <x:c r="I475" s="61"/>
      <x:c r="J475" s="71"/>
      <x:c r="K475" s="71"/>
      <x:c r="L475" s="72" t="str">
        <x:f>IF(OR(G475="",H475=""),"",ROUND((G475+2*H475)/3,0))</x:f>
      </x:c>
      <x:c r="M475" s="72" t="str">
        <x:f>IF(OR(G475="",H475=""),"",G475-H475)</x:f>
      </x:c>
      <x:c r="N475" s="73" t="str">
        <x:f>IF(OR(G475="",H475=""),"",IF(OR(G475&gt;'Configuración'!$B$15,H475&gt;'Configuración'!$B$16),"Hipertensión grave",IF(OR(G475&lt;'Configuración'!$B$17,H475&lt;'Configuración'!$B$18),"Lectura baja",IF(OR(G475&gt;='Configuración'!$B$13,H475&gt;='Configuración'!$B$14),"Hipertensión etapa 2",IF(OR(G475&gt;='Configuración'!$B$11,H475&gt;='Configuración'!$B$12),"Hipertensión etapa 1",IF(AND(G475&gt;='Configuración'!$B$9,G475&lt;='Configuración'!$B$10,H475&lt;='Configuración'!$B$8),"Elevada","Normal"))))))</x:f>
      </x:c>
      <x:c r="O475" s="73" t="str">
        <x:f>IF(N475="","",IF(N475="Hipertensión grave",IF(J475="Sí","Llama al número local de emergencias","Repite tras 1 min y contacta con un profesional"),IF(N475="Lectura baja",IF(J475="Sí","Contacta con un profesional","Registra síntomas y consulta si persiste"),"Registra y revisa la tendencia")))</x:f>
      </x:c>
      <x:c r="P475" s="66" t="str">
        <x:f>IF(OR(A475="",B475=""),"",A475+B475)</x:f>
      </x:c>
    </x:row>
    <x:row r="476" ht="30" customHeight="1">
      <x:c r="A476" s="54"/>
      <x:c r="B476" s="57"/>
      <x:c r="C476" s="49"/>
      <x:c r="D476" s="49"/>
      <x:c r="E476" s="49"/>
      <x:c r="F476" s="49"/>
      <x:c r="G476" s="61"/>
      <x:c r="H476" s="61"/>
      <x:c r="I476" s="61"/>
      <x:c r="J476" s="71"/>
      <x:c r="K476" s="71"/>
      <x:c r="L476" s="72" t="str">
        <x:f>IF(OR(G476="",H476=""),"",ROUND((G476+2*H476)/3,0))</x:f>
      </x:c>
      <x:c r="M476" s="72" t="str">
        <x:f>IF(OR(G476="",H476=""),"",G476-H476)</x:f>
      </x:c>
      <x:c r="N476" s="73" t="str">
        <x:f>IF(OR(G476="",H476=""),"",IF(OR(G476&gt;'Configuración'!$B$15,H476&gt;'Configuración'!$B$16),"Hipertensión grave",IF(OR(G476&lt;'Configuración'!$B$17,H476&lt;'Configuración'!$B$18),"Lectura baja",IF(OR(G476&gt;='Configuración'!$B$13,H476&gt;='Configuración'!$B$14),"Hipertensión etapa 2",IF(OR(G476&gt;='Configuración'!$B$11,H476&gt;='Configuración'!$B$12),"Hipertensión etapa 1",IF(AND(G476&gt;='Configuración'!$B$9,G476&lt;='Configuración'!$B$10,H476&lt;='Configuración'!$B$8),"Elevada","Normal"))))))</x:f>
      </x:c>
      <x:c r="O476" s="73" t="str">
        <x:f>IF(N476="","",IF(N476="Hipertensión grave",IF(J476="Sí","Llama al número local de emergencias","Repite tras 1 min y contacta con un profesional"),IF(N476="Lectura baja",IF(J476="Sí","Contacta con un profesional","Registra síntomas y consulta si persiste"),"Registra y revisa la tendencia")))</x:f>
      </x:c>
      <x:c r="P476" s="66" t="str">
        <x:f>IF(OR(A476="",B476=""),"",A476+B476)</x:f>
      </x:c>
    </x:row>
    <x:row r="477" ht="30" customHeight="1">
      <x:c r="A477" s="54"/>
      <x:c r="B477" s="57"/>
      <x:c r="C477" s="49"/>
      <x:c r="D477" s="49"/>
      <x:c r="E477" s="49"/>
      <x:c r="F477" s="49"/>
      <x:c r="G477" s="61"/>
      <x:c r="H477" s="61"/>
      <x:c r="I477" s="61"/>
      <x:c r="J477" s="71"/>
      <x:c r="K477" s="71"/>
      <x:c r="L477" s="72" t="str">
        <x:f>IF(OR(G477="",H477=""),"",ROUND((G477+2*H477)/3,0))</x:f>
      </x:c>
      <x:c r="M477" s="72" t="str">
        <x:f>IF(OR(G477="",H477=""),"",G477-H477)</x:f>
      </x:c>
      <x:c r="N477" s="73" t="str">
        <x:f>IF(OR(G477="",H477=""),"",IF(OR(G477&gt;'Configuración'!$B$15,H477&gt;'Configuración'!$B$16),"Hipertensión grave",IF(OR(G477&lt;'Configuración'!$B$17,H477&lt;'Configuración'!$B$18),"Lectura baja",IF(OR(G477&gt;='Configuración'!$B$13,H477&gt;='Configuración'!$B$14),"Hipertensión etapa 2",IF(OR(G477&gt;='Configuración'!$B$11,H477&gt;='Configuración'!$B$12),"Hipertensión etapa 1",IF(AND(G477&gt;='Configuración'!$B$9,G477&lt;='Configuración'!$B$10,H477&lt;='Configuración'!$B$8),"Elevada","Normal"))))))</x:f>
      </x:c>
      <x:c r="O477" s="73" t="str">
        <x:f>IF(N477="","",IF(N477="Hipertensión grave",IF(J477="Sí","Llama al número local de emergencias","Repite tras 1 min y contacta con un profesional"),IF(N477="Lectura baja",IF(J477="Sí","Contacta con un profesional","Registra síntomas y consulta si persiste"),"Registra y revisa la tendencia")))</x:f>
      </x:c>
      <x:c r="P477" s="66" t="str">
        <x:f>IF(OR(A477="",B477=""),"",A477+B477)</x:f>
      </x:c>
    </x:row>
    <x:row r="478" ht="30" customHeight="1">
      <x:c r="A478" s="54"/>
      <x:c r="B478" s="57"/>
      <x:c r="C478" s="49"/>
      <x:c r="D478" s="49"/>
      <x:c r="E478" s="49"/>
      <x:c r="F478" s="49"/>
      <x:c r="G478" s="61"/>
      <x:c r="H478" s="61"/>
      <x:c r="I478" s="61"/>
      <x:c r="J478" s="71"/>
      <x:c r="K478" s="71"/>
      <x:c r="L478" s="72" t="str">
        <x:f>IF(OR(G478="",H478=""),"",ROUND((G478+2*H478)/3,0))</x:f>
      </x:c>
      <x:c r="M478" s="72" t="str">
        <x:f>IF(OR(G478="",H478=""),"",G478-H478)</x:f>
      </x:c>
      <x:c r="N478" s="73" t="str">
        <x:f>IF(OR(G478="",H478=""),"",IF(OR(G478&gt;'Configuración'!$B$15,H478&gt;'Configuración'!$B$16),"Hipertensión grave",IF(OR(G478&lt;'Configuración'!$B$17,H478&lt;'Configuración'!$B$18),"Lectura baja",IF(OR(G478&gt;='Configuración'!$B$13,H478&gt;='Configuración'!$B$14),"Hipertensión etapa 2",IF(OR(G478&gt;='Configuración'!$B$11,H478&gt;='Configuración'!$B$12),"Hipertensión etapa 1",IF(AND(G478&gt;='Configuración'!$B$9,G478&lt;='Configuración'!$B$10,H478&lt;='Configuración'!$B$8),"Elevada","Normal"))))))</x:f>
      </x:c>
      <x:c r="O478" s="73" t="str">
        <x:f>IF(N478="","",IF(N478="Hipertensión grave",IF(J478="Sí","Llama al número local de emergencias","Repite tras 1 min y contacta con un profesional"),IF(N478="Lectura baja",IF(J478="Sí","Contacta con un profesional","Registra síntomas y consulta si persiste"),"Registra y revisa la tendencia")))</x:f>
      </x:c>
      <x:c r="P478" s="66" t="str">
        <x:f>IF(OR(A478="",B478=""),"",A478+B478)</x:f>
      </x:c>
    </x:row>
    <x:row r="479" ht="30" customHeight="1">
      <x:c r="A479" s="54"/>
      <x:c r="B479" s="57"/>
      <x:c r="C479" s="49"/>
      <x:c r="D479" s="49"/>
      <x:c r="E479" s="49"/>
      <x:c r="F479" s="49"/>
      <x:c r="G479" s="61"/>
      <x:c r="H479" s="61"/>
      <x:c r="I479" s="61"/>
      <x:c r="J479" s="71"/>
      <x:c r="K479" s="71"/>
      <x:c r="L479" s="72" t="str">
        <x:f>IF(OR(G479="",H479=""),"",ROUND((G479+2*H479)/3,0))</x:f>
      </x:c>
      <x:c r="M479" s="72" t="str">
        <x:f>IF(OR(G479="",H479=""),"",G479-H479)</x:f>
      </x:c>
      <x:c r="N479" s="73" t="str">
        <x:f>IF(OR(G479="",H479=""),"",IF(OR(G479&gt;'Configuración'!$B$15,H479&gt;'Configuración'!$B$16),"Hipertensión grave",IF(OR(G479&lt;'Configuración'!$B$17,H479&lt;'Configuración'!$B$18),"Lectura baja",IF(OR(G479&gt;='Configuración'!$B$13,H479&gt;='Configuración'!$B$14),"Hipertensión etapa 2",IF(OR(G479&gt;='Configuración'!$B$11,H479&gt;='Configuración'!$B$12),"Hipertensión etapa 1",IF(AND(G479&gt;='Configuración'!$B$9,G479&lt;='Configuración'!$B$10,H479&lt;='Configuración'!$B$8),"Elevada","Normal"))))))</x:f>
      </x:c>
      <x:c r="O479" s="73" t="str">
        <x:f>IF(N479="","",IF(N479="Hipertensión grave",IF(J479="Sí","Llama al número local de emergencias","Repite tras 1 min y contacta con un profesional"),IF(N479="Lectura baja",IF(J479="Sí","Contacta con un profesional","Registra síntomas y consulta si persiste"),"Registra y revisa la tendencia")))</x:f>
      </x:c>
      <x:c r="P479" s="66" t="str">
        <x:f>IF(OR(A479="",B479=""),"",A479+B479)</x:f>
      </x:c>
    </x:row>
    <x:row r="480" ht="30" customHeight="1">
      <x:c r="A480" s="54"/>
      <x:c r="B480" s="57"/>
      <x:c r="C480" s="49"/>
      <x:c r="D480" s="49"/>
      <x:c r="E480" s="49"/>
      <x:c r="F480" s="49"/>
      <x:c r="G480" s="61"/>
      <x:c r="H480" s="61"/>
      <x:c r="I480" s="61"/>
      <x:c r="J480" s="71"/>
      <x:c r="K480" s="71"/>
      <x:c r="L480" s="72" t="str">
        <x:f>IF(OR(G480="",H480=""),"",ROUND((G480+2*H480)/3,0))</x:f>
      </x:c>
      <x:c r="M480" s="72" t="str">
        <x:f>IF(OR(G480="",H480=""),"",G480-H480)</x:f>
      </x:c>
      <x:c r="N480" s="73" t="str">
        <x:f>IF(OR(G480="",H480=""),"",IF(OR(G480&gt;'Configuración'!$B$15,H480&gt;'Configuración'!$B$16),"Hipertensión grave",IF(OR(G480&lt;'Configuración'!$B$17,H480&lt;'Configuración'!$B$18),"Lectura baja",IF(OR(G480&gt;='Configuración'!$B$13,H480&gt;='Configuración'!$B$14),"Hipertensión etapa 2",IF(OR(G480&gt;='Configuración'!$B$11,H480&gt;='Configuración'!$B$12),"Hipertensión etapa 1",IF(AND(G480&gt;='Configuración'!$B$9,G480&lt;='Configuración'!$B$10,H480&lt;='Configuración'!$B$8),"Elevada","Normal"))))))</x:f>
      </x:c>
      <x:c r="O480" s="73" t="str">
        <x:f>IF(N480="","",IF(N480="Hipertensión grave",IF(J480="Sí","Llama al número local de emergencias","Repite tras 1 min y contacta con un profesional"),IF(N480="Lectura baja",IF(J480="Sí","Contacta con un profesional","Registra síntomas y consulta si persiste"),"Registra y revisa la tendencia")))</x:f>
      </x:c>
      <x:c r="P480" s="66" t="str">
        <x:f>IF(OR(A480="",B480=""),"",A480+B480)</x:f>
      </x:c>
    </x:row>
    <x:row r="481" ht="30" customHeight="1">
      <x:c r="A481" s="54"/>
      <x:c r="B481" s="57"/>
      <x:c r="C481" s="49"/>
      <x:c r="D481" s="49"/>
      <x:c r="E481" s="49"/>
      <x:c r="F481" s="49"/>
      <x:c r="G481" s="61"/>
      <x:c r="H481" s="61"/>
      <x:c r="I481" s="61"/>
      <x:c r="J481" s="71"/>
      <x:c r="K481" s="71"/>
      <x:c r="L481" s="72" t="str">
        <x:f>IF(OR(G481="",H481=""),"",ROUND((G481+2*H481)/3,0))</x:f>
      </x:c>
      <x:c r="M481" s="72" t="str">
        <x:f>IF(OR(G481="",H481=""),"",G481-H481)</x:f>
      </x:c>
      <x:c r="N481" s="73" t="str">
        <x:f>IF(OR(G481="",H481=""),"",IF(OR(G481&gt;'Configuración'!$B$15,H481&gt;'Configuración'!$B$16),"Hipertensión grave",IF(OR(G481&lt;'Configuración'!$B$17,H481&lt;'Configuración'!$B$18),"Lectura baja",IF(OR(G481&gt;='Configuración'!$B$13,H481&gt;='Configuración'!$B$14),"Hipertensión etapa 2",IF(OR(G481&gt;='Configuración'!$B$11,H481&gt;='Configuración'!$B$12),"Hipertensión etapa 1",IF(AND(G481&gt;='Configuración'!$B$9,G481&lt;='Configuración'!$B$10,H481&lt;='Configuración'!$B$8),"Elevada","Normal"))))))</x:f>
      </x:c>
      <x:c r="O481" s="73" t="str">
        <x:f>IF(N481="","",IF(N481="Hipertensión grave",IF(J481="Sí","Llama al número local de emergencias","Repite tras 1 min y contacta con un profesional"),IF(N481="Lectura baja",IF(J481="Sí","Contacta con un profesional","Registra síntomas y consulta si persiste"),"Registra y revisa la tendencia")))</x:f>
      </x:c>
      <x:c r="P481" s="66" t="str">
        <x:f>IF(OR(A481="",B481=""),"",A481+B481)</x:f>
      </x:c>
    </x:row>
    <x:row r="482" ht="30" customHeight="1">
      <x:c r="A482" s="54"/>
      <x:c r="B482" s="57"/>
      <x:c r="C482" s="49"/>
      <x:c r="D482" s="49"/>
      <x:c r="E482" s="49"/>
      <x:c r="F482" s="49"/>
      <x:c r="G482" s="61"/>
      <x:c r="H482" s="61"/>
      <x:c r="I482" s="61"/>
      <x:c r="J482" s="71"/>
      <x:c r="K482" s="71"/>
      <x:c r="L482" s="72" t="str">
        <x:f>IF(OR(G482="",H482=""),"",ROUND((G482+2*H482)/3,0))</x:f>
      </x:c>
      <x:c r="M482" s="72" t="str">
        <x:f>IF(OR(G482="",H482=""),"",G482-H482)</x:f>
      </x:c>
      <x:c r="N482" s="73" t="str">
        <x:f>IF(OR(G482="",H482=""),"",IF(OR(G482&gt;'Configuración'!$B$15,H482&gt;'Configuración'!$B$16),"Hipertensión grave",IF(OR(G482&lt;'Configuración'!$B$17,H482&lt;'Configuración'!$B$18),"Lectura baja",IF(OR(G482&gt;='Configuración'!$B$13,H482&gt;='Configuración'!$B$14),"Hipertensión etapa 2",IF(OR(G482&gt;='Configuración'!$B$11,H482&gt;='Configuración'!$B$12),"Hipertensión etapa 1",IF(AND(G482&gt;='Configuración'!$B$9,G482&lt;='Configuración'!$B$10,H482&lt;='Configuración'!$B$8),"Elevada","Normal"))))))</x:f>
      </x:c>
      <x:c r="O482" s="73" t="str">
        <x:f>IF(N482="","",IF(N482="Hipertensión grave",IF(J482="Sí","Llama al número local de emergencias","Repite tras 1 min y contacta con un profesional"),IF(N482="Lectura baja",IF(J482="Sí","Contacta con un profesional","Registra síntomas y consulta si persiste"),"Registra y revisa la tendencia")))</x:f>
      </x:c>
      <x:c r="P482" s="66" t="str">
        <x:f>IF(OR(A482="",B482=""),"",A482+B482)</x:f>
      </x:c>
    </x:row>
    <x:row r="483" ht="30" customHeight="1">
      <x:c r="A483" s="54"/>
      <x:c r="B483" s="57"/>
      <x:c r="C483" s="49"/>
      <x:c r="D483" s="49"/>
      <x:c r="E483" s="49"/>
      <x:c r="F483" s="49"/>
      <x:c r="G483" s="61"/>
      <x:c r="H483" s="61"/>
      <x:c r="I483" s="61"/>
      <x:c r="J483" s="71"/>
      <x:c r="K483" s="71"/>
      <x:c r="L483" s="72" t="str">
        <x:f>IF(OR(G483="",H483=""),"",ROUND((G483+2*H483)/3,0))</x:f>
      </x:c>
      <x:c r="M483" s="72" t="str">
        <x:f>IF(OR(G483="",H483=""),"",G483-H483)</x:f>
      </x:c>
      <x:c r="N483" s="73" t="str">
        <x:f>IF(OR(G483="",H483=""),"",IF(OR(G483&gt;'Configuración'!$B$15,H483&gt;'Configuración'!$B$16),"Hipertensión grave",IF(OR(G483&lt;'Configuración'!$B$17,H483&lt;'Configuración'!$B$18),"Lectura baja",IF(OR(G483&gt;='Configuración'!$B$13,H483&gt;='Configuración'!$B$14),"Hipertensión etapa 2",IF(OR(G483&gt;='Configuración'!$B$11,H483&gt;='Configuración'!$B$12),"Hipertensión etapa 1",IF(AND(G483&gt;='Configuración'!$B$9,G483&lt;='Configuración'!$B$10,H483&lt;='Configuración'!$B$8),"Elevada","Normal"))))))</x:f>
      </x:c>
      <x:c r="O483" s="73" t="str">
        <x:f>IF(N483="","",IF(N483="Hipertensión grave",IF(J483="Sí","Llama al número local de emergencias","Repite tras 1 min y contacta con un profesional"),IF(N483="Lectura baja",IF(J483="Sí","Contacta con un profesional","Registra síntomas y consulta si persiste"),"Registra y revisa la tendencia")))</x:f>
      </x:c>
      <x:c r="P483" s="66" t="str">
        <x:f>IF(OR(A483="",B483=""),"",A483+B483)</x:f>
      </x:c>
    </x:row>
    <x:row r="484" ht="30" customHeight="1">
      <x:c r="A484" s="54"/>
      <x:c r="B484" s="57"/>
      <x:c r="C484" s="49"/>
      <x:c r="D484" s="49"/>
      <x:c r="E484" s="49"/>
      <x:c r="F484" s="49"/>
      <x:c r="G484" s="61"/>
      <x:c r="H484" s="61"/>
      <x:c r="I484" s="61"/>
      <x:c r="J484" s="71"/>
      <x:c r="K484" s="71"/>
      <x:c r="L484" s="72" t="str">
        <x:f>IF(OR(G484="",H484=""),"",ROUND((G484+2*H484)/3,0))</x:f>
      </x:c>
      <x:c r="M484" s="72" t="str">
        <x:f>IF(OR(G484="",H484=""),"",G484-H484)</x:f>
      </x:c>
      <x:c r="N484" s="73" t="str">
        <x:f>IF(OR(G484="",H484=""),"",IF(OR(G484&gt;'Configuración'!$B$15,H484&gt;'Configuración'!$B$16),"Hipertensión grave",IF(OR(G484&lt;'Configuración'!$B$17,H484&lt;'Configuración'!$B$18),"Lectura baja",IF(OR(G484&gt;='Configuración'!$B$13,H484&gt;='Configuración'!$B$14),"Hipertensión etapa 2",IF(OR(G484&gt;='Configuración'!$B$11,H484&gt;='Configuración'!$B$12),"Hipertensión etapa 1",IF(AND(G484&gt;='Configuración'!$B$9,G484&lt;='Configuración'!$B$10,H484&lt;='Configuración'!$B$8),"Elevada","Normal"))))))</x:f>
      </x:c>
      <x:c r="O484" s="73" t="str">
        <x:f>IF(N484="","",IF(N484="Hipertensión grave",IF(J484="Sí","Llama al número local de emergencias","Repite tras 1 min y contacta con un profesional"),IF(N484="Lectura baja",IF(J484="Sí","Contacta con un profesional","Registra síntomas y consulta si persiste"),"Registra y revisa la tendencia")))</x:f>
      </x:c>
      <x:c r="P484" s="66" t="str">
        <x:f>IF(OR(A484="",B484=""),"",A484+B484)</x:f>
      </x:c>
    </x:row>
    <x:row r="485" ht="30" customHeight="1">
      <x:c r="A485" s="54"/>
      <x:c r="B485" s="57"/>
      <x:c r="C485" s="49"/>
      <x:c r="D485" s="49"/>
      <x:c r="E485" s="49"/>
      <x:c r="F485" s="49"/>
      <x:c r="G485" s="61"/>
      <x:c r="H485" s="61"/>
      <x:c r="I485" s="61"/>
      <x:c r="J485" s="71"/>
      <x:c r="K485" s="71"/>
      <x:c r="L485" s="72" t="str">
        <x:f>IF(OR(G485="",H485=""),"",ROUND((G485+2*H485)/3,0))</x:f>
      </x:c>
      <x:c r="M485" s="72" t="str">
        <x:f>IF(OR(G485="",H485=""),"",G485-H485)</x:f>
      </x:c>
      <x:c r="N485" s="73" t="str">
        <x:f>IF(OR(G485="",H485=""),"",IF(OR(G485&gt;'Configuración'!$B$15,H485&gt;'Configuración'!$B$16),"Hipertensión grave",IF(OR(G485&lt;'Configuración'!$B$17,H485&lt;'Configuración'!$B$18),"Lectura baja",IF(OR(G485&gt;='Configuración'!$B$13,H485&gt;='Configuración'!$B$14),"Hipertensión etapa 2",IF(OR(G485&gt;='Configuración'!$B$11,H485&gt;='Configuración'!$B$12),"Hipertensión etapa 1",IF(AND(G485&gt;='Configuración'!$B$9,G485&lt;='Configuración'!$B$10,H485&lt;='Configuración'!$B$8),"Elevada","Normal"))))))</x:f>
      </x:c>
      <x:c r="O485" s="73" t="str">
        <x:f>IF(N485="","",IF(N485="Hipertensión grave",IF(J485="Sí","Llama al número local de emergencias","Repite tras 1 min y contacta con un profesional"),IF(N485="Lectura baja",IF(J485="Sí","Contacta con un profesional","Registra síntomas y consulta si persiste"),"Registra y revisa la tendencia")))</x:f>
      </x:c>
      <x:c r="P485" s="66" t="str">
        <x:f>IF(OR(A485="",B485=""),"",A485+B485)</x:f>
      </x:c>
    </x:row>
    <x:row r="486" ht="30" customHeight="1">
      <x:c r="A486" s="54"/>
      <x:c r="B486" s="57"/>
      <x:c r="C486" s="49"/>
      <x:c r="D486" s="49"/>
      <x:c r="E486" s="49"/>
      <x:c r="F486" s="49"/>
      <x:c r="G486" s="61"/>
      <x:c r="H486" s="61"/>
      <x:c r="I486" s="61"/>
      <x:c r="J486" s="71"/>
      <x:c r="K486" s="71"/>
      <x:c r="L486" s="72" t="str">
        <x:f>IF(OR(G486="",H486=""),"",ROUND((G486+2*H486)/3,0))</x:f>
      </x:c>
      <x:c r="M486" s="72" t="str">
        <x:f>IF(OR(G486="",H486=""),"",G486-H486)</x:f>
      </x:c>
      <x:c r="N486" s="73" t="str">
        <x:f>IF(OR(G486="",H486=""),"",IF(OR(G486&gt;'Configuración'!$B$15,H486&gt;'Configuración'!$B$16),"Hipertensión grave",IF(OR(G486&lt;'Configuración'!$B$17,H486&lt;'Configuración'!$B$18),"Lectura baja",IF(OR(G486&gt;='Configuración'!$B$13,H486&gt;='Configuración'!$B$14),"Hipertensión etapa 2",IF(OR(G486&gt;='Configuración'!$B$11,H486&gt;='Configuración'!$B$12),"Hipertensión etapa 1",IF(AND(G486&gt;='Configuración'!$B$9,G486&lt;='Configuración'!$B$10,H486&lt;='Configuración'!$B$8),"Elevada","Normal"))))))</x:f>
      </x:c>
      <x:c r="O486" s="73" t="str">
        <x:f>IF(N486="","",IF(N486="Hipertensión grave",IF(J486="Sí","Llama al número local de emergencias","Repite tras 1 min y contacta con un profesional"),IF(N486="Lectura baja",IF(J486="Sí","Contacta con un profesional","Registra síntomas y consulta si persiste"),"Registra y revisa la tendencia")))</x:f>
      </x:c>
      <x:c r="P486" s="66" t="str">
        <x:f>IF(OR(A486="",B486=""),"",A486+B486)</x:f>
      </x:c>
    </x:row>
    <x:row r="487" ht="30" customHeight="1">
      <x:c r="A487" s="54"/>
      <x:c r="B487" s="57"/>
      <x:c r="C487" s="49"/>
      <x:c r="D487" s="49"/>
      <x:c r="E487" s="49"/>
      <x:c r="F487" s="49"/>
      <x:c r="G487" s="61"/>
      <x:c r="H487" s="61"/>
      <x:c r="I487" s="61"/>
      <x:c r="J487" s="71"/>
      <x:c r="K487" s="71"/>
      <x:c r="L487" s="72" t="str">
        <x:f>IF(OR(G487="",H487=""),"",ROUND((G487+2*H487)/3,0))</x:f>
      </x:c>
      <x:c r="M487" s="72" t="str">
        <x:f>IF(OR(G487="",H487=""),"",G487-H487)</x:f>
      </x:c>
      <x:c r="N487" s="73" t="str">
        <x:f>IF(OR(G487="",H487=""),"",IF(OR(G487&gt;'Configuración'!$B$15,H487&gt;'Configuración'!$B$16),"Hipertensión grave",IF(OR(G487&lt;'Configuración'!$B$17,H487&lt;'Configuración'!$B$18),"Lectura baja",IF(OR(G487&gt;='Configuración'!$B$13,H487&gt;='Configuración'!$B$14),"Hipertensión etapa 2",IF(OR(G487&gt;='Configuración'!$B$11,H487&gt;='Configuración'!$B$12),"Hipertensión etapa 1",IF(AND(G487&gt;='Configuración'!$B$9,G487&lt;='Configuración'!$B$10,H487&lt;='Configuración'!$B$8),"Elevada","Normal"))))))</x:f>
      </x:c>
      <x:c r="O487" s="73" t="str">
        <x:f>IF(N487="","",IF(N487="Hipertensión grave",IF(J487="Sí","Llama al número local de emergencias","Repite tras 1 min y contacta con un profesional"),IF(N487="Lectura baja",IF(J487="Sí","Contacta con un profesional","Registra síntomas y consulta si persiste"),"Registra y revisa la tendencia")))</x:f>
      </x:c>
      <x:c r="P487" s="66" t="str">
        <x:f>IF(OR(A487="",B487=""),"",A487+B487)</x:f>
      </x:c>
    </x:row>
    <x:row r="488" ht="30" customHeight="1">
      <x:c r="A488" s="54"/>
      <x:c r="B488" s="57"/>
      <x:c r="C488" s="49"/>
      <x:c r="D488" s="49"/>
      <x:c r="E488" s="49"/>
      <x:c r="F488" s="49"/>
      <x:c r="G488" s="61"/>
      <x:c r="H488" s="61"/>
      <x:c r="I488" s="61"/>
      <x:c r="J488" s="71"/>
      <x:c r="K488" s="71"/>
      <x:c r="L488" s="72" t="str">
        <x:f>IF(OR(G488="",H488=""),"",ROUND((G488+2*H488)/3,0))</x:f>
      </x:c>
      <x:c r="M488" s="72" t="str">
        <x:f>IF(OR(G488="",H488=""),"",G488-H488)</x:f>
      </x:c>
      <x:c r="N488" s="73" t="str">
        <x:f>IF(OR(G488="",H488=""),"",IF(OR(G488&gt;'Configuración'!$B$15,H488&gt;'Configuración'!$B$16),"Hipertensión grave",IF(OR(G488&lt;'Configuración'!$B$17,H488&lt;'Configuración'!$B$18),"Lectura baja",IF(OR(G488&gt;='Configuración'!$B$13,H488&gt;='Configuración'!$B$14),"Hipertensión etapa 2",IF(OR(G488&gt;='Configuración'!$B$11,H488&gt;='Configuración'!$B$12),"Hipertensión etapa 1",IF(AND(G488&gt;='Configuración'!$B$9,G488&lt;='Configuración'!$B$10,H488&lt;='Configuración'!$B$8),"Elevada","Normal"))))))</x:f>
      </x:c>
      <x:c r="O488" s="73" t="str">
        <x:f>IF(N488="","",IF(N488="Hipertensión grave",IF(J488="Sí","Llama al número local de emergencias","Repite tras 1 min y contacta con un profesional"),IF(N488="Lectura baja",IF(J488="Sí","Contacta con un profesional","Registra síntomas y consulta si persiste"),"Registra y revisa la tendencia")))</x:f>
      </x:c>
      <x:c r="P488" s="66" t="str">
        <x:f>IF(OR(A488="",B488=""),"",A488+B488)</x:f>
      </x:c>
    </x:row>
    <x:row r="489" ht="30" customHeight="1">
      <x:c r="A489" s="54"/>
      <x:c r="B489" s="57"/>
      <x:c r="C489" s="49"/>
      <x:c r="D489" s="49"/>
      <x:c r="E489" s="49"/>
      <x:c r="F489" s="49"/>
      <x:c r="G489" s="61"/>
      <x:c r="H489" s="61"/>
      <x:c r="I489" s="61"/>
      <x:c r="J489" s="71"/>
      <x:c r="K489" s="71"/>
      <x:c r="L489" s="72" t="str">
        <x:f>IF(OR(G489="",H489=""),"",ROUND((G489+2*H489)/3,0))</x:f>
      </x:c>
      <x:c r="M489" s="72" t="str">
        <x:f>IF(OR(G489="",H489=""),"",G489-H489)</x:f>
      </x:c>
      <x:c r="N489" s="73" t="str">
        <x:f>IF(OR(G489="",H489=""),"",IF(OR(G489&gt;'Configuración'!$B$15,H489&gt;'Configuración'!$B$16),"Hipertensión grave",IF(OR(G489&lt;'Configuración'!$B$17,H489&lt;'Configuración'!$B$18),"Lectura baja",IF(OR(G489&gt;='Configuración'!$B$13,H489&gt;='Configuración'!$B$14),"Hipertensión etapa 2",IF(OR(G489&gt;='Configuración'!$B$11,H489&gt;='Configuración'!$B$12),"Hipertensión etapa 1",IF(AND(G489&gt;='Configuración'!$B$9,G489&lt;='Configuración'!$B$10,H489&lt;='Configuración'!$B$8),"Elevada","Normal"))))))</x:f>
      </x:c>
      <x:c r="O489" s="73" t="str">
        <x:f>IF(N489="","",IF(N489="Hipertensión grave",IF(J489="Sí","Llama al número local de emergencias","Repite tras 1 min y contacta con un profesional"),IF(N489="Lectura baja",IF(J489="Sí","Contacta con un profesional","Registra síntomas y consulta si persiste"),"Registra y revisa la tendencia")))</x:f>
      </x:c>
      <x:c r="P489" s="66" t="str">
        <x:f>IF(OR(A489="",B489=""),"",A489+B489)</x:f>
      </x:c>
    </x:row>
    <x:row r="490" ht="30" customHeight="1">
      <x:c r="A490" s="54"/>
      <x:c r="B490" s="57"/>
      <x:c r="C490" s="49"/>
      <x:c r="D490" s="49"/>
      <x:c r="E490" s="49"/>
      <x:c r="F490" s="49"/>
      <x:c r="G490" s="61"/>
      <x:c r="H490" s="61"/>
      <x:c r="I490" s="61"/>
      <x:c r="J490" s="71"/>
      <x:c r="K490" s="71"/>
      <x:c r="L490" s="72" t="str">
        <x:f>IF(OR(G490="",H490=""),"",ROUND((G490+2*H490)/3,0))</x:f>
      </x:c>
      <x:c r="M490" s="72" t="str">
        <x:f>IF(OR(G490="",H490=""),"",G490-H490)</x:f>
      </x:c>
      <x:c r="N490" s="73" t="str">
        <x:f>IF(OR(G490="",H490=""),"",IF(OR(G490&gt;'Configuración'!$B$15,H490&gt;'Configuración'!$B$16),"Hipertensión grave",IF(OR(G490&lt;'Configuración'!$B$17,H490&lt;'Configuración'!$B$18),"Lectura baja",IF(OR(G490&gt;='Configuración'!$B$13,H490&gt;='Configuración'!$B$14),"Hipertensión etapa 2",IF(OR(G490&gt;='Configuración'!$B$11,H490&gt;='Configuración'!$B$12),"Hipertensión etapa 1",IF(AND(G490&gt;='Configuración'!$B$9,G490&lt;='Configuración'!$B$10,H490&lt;='Configuración'!$B$8),"Elevada","Normal"))))))</x:f>
      </x:c>
      <x:c r="O490" s="73" t="str">
        <x:f>IF(N490="","",IF(N490="Hipertensión grave",IF(J490="Sí","Llama al número local de emergencias","Repite tras 1 min y contacta con un profesional"),IF(N490="Lectura baja",IF(J490="Sí","Contacta con un profesional","Registra síntomas y consulta si persiste"),"Registra y revisa la tendencia")))</x:f>
      </x:c>
      <x:c r="P490" s="66" t="str">
        <x:f>IF(OR(A490="",B490=""),"",A490+B490)</x:f>
      </x:c>
    </x:row>
    <x:row r="491" ht="30" customHeight="1">
      <x:c r="A491" s="54"/>
      <x:c r="B491" s="57"/>
      <x:c r="C491" s="49"/>
      <x:c r="D491" s="49"/>
      <x:c r="E491" s="49"/>
      <x:c r="F491" s="49"/>
      <x:c r="G491" s="61"/>
      <x:c r="H491" s="61"/>
      <x:c r="I491" s="61"/>
      <x:c r="J491" s="71"/>
      <x:c r="K491" s="71"/>
      <x:c r="L491" s="72" t="str">
        <x:f>IF(OR(G491="",H491=""),"",ROUND((G491+2*H491)/3,0))</x:f>
      </x:c>
      <x:c r="M491" s="72" t="str">
        <x:f>IF(OR(G491="",H491=""),"",G491-H491)</x:f>
      </x:c>
      <x:c r="N491" s="73" t="str">
        <x:f>IF(OR(G491="",H491=""),"",IF(OR(G491&gt;'Configuración'!$B$15,H491&gt;'Configuración'!$B$16),"Hipertensión grave",IF(OR(G491&lt;'Configuración'!$B$17,H491&lt;'Configuración'!$B$18),"Lectura baja",IF(OR(G491&gt;='Configuración'!$B$13,H491&gt;='Configuración'!$B$14),"Hipertensión etapa 2",IF(OR(G491&gt;='Configuración'!$B$11,H491&gt;='Configuración'!$B$12),"Hipertensión etapa 1",IF(AND(G491&gt;='Configuración'!$B$9,G491&lt;='Configuración'!$B$10,H491&lt;='Configuración'!$B$8),"Elevada","Normal"))))))</x:f>
      </x:c>
      <x:c r="O491" s="73" t="str">
        <x:f>IF(N491="","",IF(N491="Hipertensión grave",IF(J491="Sí","Llama al número local de emergencias","Repite tras 1 min y contacta con un profesional"),IF(N491="Lectura baja",IF(J491="Sí","Contacta con un profesional","Registra síntomas y consulta si persiste"),"Registra y revisa la tendencia")))</x:f>
      </x:c>
      <x:c r="P491" s="66" t="str">
        <x:f>IF(OR(A491="",B491=""),"",A491+B491)</x:f>
      </x:c>
    </x:row>
    <x:row r="492" ht="30" customHeight="1">
      <x:c r="A492" s="54"/>
      <x:c r="B492" s="57"/>
      <x:c r="C492" s="49"/>
      <x:c r="D492" s="49"/>
      <x:c r="E492" s="49"/>
      <x:c r="F492" s="49"/>
      <x:c r="G492" s="61"/>
      <x:c r="H492" s="61"/>
      <x:c r="I492" s="61"/>
      <x:c r="J492" s="71"/>
      <x:c r="K492" s="71"/>
      <x:c r="L492" s="72" t="str">
        <x:f>IF(OR(G492="",H492=""),"",ROUND((G492+2*H492)/3,0))</x:f>
      </x:c>
      <x:c r="M492" s="72" t="str">
        <x:f>IF(OR(G492="",H492=""),"",G492-H492)</x:f>
      </x:c>
      <x:c r="N492" s="73" t="str">
        <x:f>IF(OR(G492="",H492=""),"",IF(OR(G492&gt;'Configuración'!$B$15,H492&gt;'Configuración'!$B$16),"Hipertensión grave",IF(OR(G492&lt;'Configuración'!$B$17,H492&lt;'Configuración'!$B$18),"Lectura baja",IF(OR(G492&gt;='Configuración'!$B$13,H492&gt;='Configuración'!$B$14),"Hipertensión etapa 2",IF(OR(G492&gt;='Configuración'!$B$11,H492&gt;='Configuración'!$B$12),"Hipertensión etapa 1",IF(AND(G492&gt;='Configuración'!$B$9,G492&lt;='Configuración'!$B$10,H492&lt;='Configuración'!$B$8),"Elevada","Normal"))))))</x:f>
      </x:c>
      <x:c r="O492" s="73" t="str">
        <x:f>IF(N492="","",IF(N492="Hipertensión grave",IF(J492="Sí","Llama al número local de emergencias","Repite tras 1 min y contacta con un profesional"),IF(N492="Lectura baja",IF(J492="Sí","Contacta con un profesional","Registra síntomas y consulta si persiste"),"Registra y revisa la tendencia")))</x:f>
      </x:c>
      <x:c r="P492" s="66" t="str">
        <x:f>IF(OR(A492="",B492=""),"",A492+B492)</x:f>
      </x:c>
    </x:row>
    <x:row r="493" ht="30" customHeight="1">
      <x:c r="A493" s="54"/>
      <x:c r="B493" s="57"/>
      <x:c r="C493" s="49"/>
      <x:c r="D493" s="49"/>
      <x:c r="E493" s="49"/>
      <x:c r="F493" s="49"/>
      <x:c r="G493" s="61"/>
      <x:c r="H493" s="61"/>
      <x:c r="I493" s="61"/>
      <x:c r="J493" s="71"/>
      <x:c r="K493" s="71"/>
      <x:c r="L493" s="72" t="str">
        <x:f>IF(OR(G493="",H493=""),"",ROUND((G493+2*H493)/3,0))</x:f>
      </x:c>
      <x:c r="M493" s="72" t="str">
        <x:f>IF(OR(G493="",H493=""),"",G493-H493)</x:f>
      </x:c>
      <x:c r="N493" s="73" t="str">
        <x:f>IF(OR(G493="",H493=""),"",IF(OR(G493&gt;'Configuración'!$B$15,H493&gt;'Configuración'!$B$16),"Hipertensión grave",IF(OR(G493&lt;'Configuración'!$B$17,H493&lt;'Configuración'!$B$18),"Lectura baja",IF(OR(G493&gt;='Configuración'!$B$13,H493&gt;='Configuración'!$B$14),"Hipertensión etapa 2",IF(OR(G493&gt;='Configuración'!$B$11,H493&gt;='Configuración'!$B$12),"Hipertensión etapa 1",IF(AND(G493&gt;='Configuración'!$B$9,G493&lt;='Configuración'!$B$10,H493&lt;='Configuración'!$B$8),"Elevada","Normal"))))))</x:f>
      </x:c>
      <x:c r="O493" s="73" t="str">
        <x:f>IF(N493="","",IF(N493="Hipertensión grave",IF(J493="Sí","Llama al número local de emergencias","Repite tras 1 min y contacta con un profesional"),IF(N493="Lectura baja",IF(J493="Sí","Contacta con un profesional","Registra síntomas y consulta si persiste"),"Registra y revisa la tendencia")))</x:f>
      </x:c>
      <x:c r="P493" s="66" t="str">
        <x:f>IF(OR(A493="",B493=""),"",A493+B493)</x:f>
      </x:c>
    </x:row>
    <x:row r="494" ht="30" customHeight="1">
      <x:c r="A494" s="54"/>
      <x:c r="B494" s="57"/>
      <x:c r="C494" s="49"/>
      <x:c r="D494" s="49"/>
      <x:c r="E494" s="49"/>
      <x:c r="F494" s="49"/>
      <x:c r="G494" s="61"/>
      <x:c r="H494" s="61"/>
      <x:c r="I494" s="61"/>
      <x:c r="J494" s="71"/>
      <x:c r="K494" s="71"/>
      <x:c r="L494" s="72" t="str">
        <x:f>IF(OR(G494="",H494=""),"",ROUND((G494+2*H494)/3,0))</x:f>
      </x:c>
      <x:c r="M494" s="72" t="str">
        <x:f>IF(OR(G494="",H494=""),"",G494-H494)</x:f>
      </x:c>
      <x:c r="N494" s="73" t="str">
        <x:f>IF(OR(G494="",H494=""),"",IF(OR(G494&gt;'Configuración'!$B$15,H494&gt;'Configuración'!$B$16),"Hipertensión grave",IF(OR(G494&lt;'Configuración'!$B$17,H494&lt;'Configuración'!$B$18),"Lectura baja",IF(OR(G494&gt;='Configuración'!$B$13,H494&gt;='Configuración'!$B$14),"Hipertensión etapa 2",IF(OR(G494&gt;='Configuración'!$B$11,H494&gt;='Configuración'!$B$12),"Hipertensión etapa 1",IF(AND(G494&gt;='Configuración'!$B$9,G494&lt;='Configuración'!$B$10,H494&lt;='Configuración'!$B$8),"Elevada","Normal"))))))</x:f>
      </x:c>
      <x:c r="O494" s="73" t="str">
        <x:f>IF(N494="","",IF(N494="Hipertensión grave",IF(J494="Sí","Llama al número local de emergencias","Repite tras 1 min y contacta con un profesional"),IF(N494="Lectura baja",IF(J494="Sí","Contacta con un profesional","Registra síntomas y consulta si persiste"),"Registra y revisa la tendencia")))</x:f>
      </x:c>
      <x:c r="P494" s="66" t="str">
        <x:f>IF(OR(A494="",B494=""),"",A494+B494)</x:f>
      </x:c>
    </x:row>
    <x:row r="495" ht="30" customHeight="1">
      <x:c r="A495" s="54"/>
      <x:c r="B495" s="57"/>
      <x:c r="C495" s="49"/>
      <x:c r="D495" s="49"/>
      <x:c r="E495" s="49"/>
      <x:c r="F495" s="49"/>
      <x:c r="G495" s="61"/>
      <x:c r="H495" s="61"/>
      <x:c r="I495" s="61"/>
      <x:c r="J495" s="71"/>
      <x:c r="K495" s="71"/>
      <x:c r="L495" s="72" t="str">
        <x:f>IF(OR(G495="",H495=""),"",ROUND((G495+2*H495)/3,0))</x:f>
      </x:c>
      <x:c r="M495" s="72" t="str">
        <x:f>IF(OR(G495="",H495=""),"",G495-H495)</x:f>
      </x:c>
      <x:c r="N495" s="73" t="str">
        <x:f>IF(OR(G495="",H495=""),"",IF(OR(G495&gt;'Configuración'!$B$15,H495&gt;'Configuración'!$B$16),"Hipertensión grave",IF(OR(G495&lt;'Configuración'!$B$17,H495&lt;'Configuración'!$B$18),"Lectura baja",IF(OR(G495&gt;='Configuración'!$B$13,H495&gt;='Configuración'!$B$14),"Hipertensión etapa 2",IF(OR(G495&gt;='Configuración'!$B$11,H495&gt;='Configuración'!$B$12),"Hipertensión etapa 1",IF(AND(G495&gt;='Configuración'!$B$9,G495&lt;='Configuración'!$B$10,H495&lt;='Configuración'!$B$8),"Elevada","Normal"))))))</x:f>
      </x:c>
      <x:c r="O495" s="73" t="str">
        <x:f>IF(N495="","",IF(N495="Hipertensión grave",IF(J495="Sí","Llama al número local de emergencias","Repite tras 1 min y contacta con un profesional"),IF(N495="Lectura baja",IF(J495="Sí","Contacta con un profesional","Registra síntomas y consulta si persiste"),"Registra y revisa la tendencia")))</x:f>
      </x:c>
      <x:c r="P495" s="66" t="str">
        <x:f>IF(OR(A495="",B495=""),"",A495+B495)</x:f>
      </x:c>
    </x:row>
    <x:row r="496" ht="30" customHeight="1">
      <x:c r="A496" s="54"/>
      <x:c r="B496" s="57"/>
      <x:c r="C496" s="49"/>
      <x:c r="D496" s="49"/>
      <x:c r="E496" s="49"/>
      <x:c r="F496" s="49"/>
      <x:c r="G496" s="61"/>
      <x:c r="H496" s="61"/>
      <x:c r="I496" s="61"/>
      <x:c r="J496" s="71"/>
      <x:c r="K496" s="71"/>
      <x:c r="L496" s="72" t="str">
        <x:f>IF(OR(G496="",H496=""),"",ROUND((G496+2*H496)/3,0))</x:f>
      </x:c>
      <x:c r="M496" s="72" t="str">
        <x:f>IF(OR(G496="",H496=""),"",G496-H496)</x:f>
      </x:c>
      <x:c r="N496" s="73" t="str">
        <x:f>IF(OR(G496="",H496=""),"",IF(OR(G496&gt;'Configuración'!$B$15,H496&gt;'Configuración'!$B$16),"Hipertensión grave",IF(OR(G496&lt;'Configuración'!$B$17,H496&lt;'Configuración'!$B$18),"Lectura baja",IF(OR(G496&gt;='Configuración'!$B$13,H496&gt;='Configuración'!$B$14),"Hipertensión etapa 2",IF(OR(G496&gt;='Configuración'!$B$11,H496&gt;='Configuración'!$B$12),"Hipertensión etapa 1",IF(AND(G496&gt;='Configuración'!$B$9,G496&lt;='Configuración'!$B$10,H496&lt;='Configuración'!$B$8),"Elevada","Normal"))))))</x:f>
      </x:c>
      <x:c r="O496" s="73" t="str">
        <x:f>IF(N496="","",IF(N496="Hipertensión grave",IF(J496="Sí","Llama al número local de emergencias","Repite tras 1 min y contacta con un profesional"),IF(N496="Lectura baja",IF(J496="Sí","Contacta con un profesional","Registra síntomas y consulta si persiste"),"Registra y revisa la tendencia")))</x:f>
      </x:c>
      <x:c r="P496" s="66" t="str">
        <x:f>IF(OR(A496="",B496=""),"",A496+B496)</x:f>
      </x:c>
    </x:row>
    <x:row r="497" ht="30" customHeight="1">
      <x:c r="A497" s="54"/>
      <x:c r="B497" s="57"/>
      <x:c r="C497" s="49"/>
      <x:c r="D497" s="49"/>
      <x:c r="E497" s="49"/>
      <x:c r="F497" s="49"/>
      <x:c r="G497" s="61"/>
      <x:c r="H497" s="61"/>
      <x:c r="I497" s="61"/>
      <x:c r="J497" s="71"/>
      <x:c r="K497" s="71"/>
      <x:c r="L497" s="72" t="str">
        <x:f>IF(OR(G497="",H497=""),"",ROUND((G497+2*H497)/3,0))</x:f>
      </x:c>
      <x:c r="M497" s="72" t="str">
        <x:f>IF(OR(G497="",H497=""),"",G497-H497)</x:f>
      </x:c>
      <x:c r="N497" s="73" t="str">
        <x:f>IF(OR(G497="",H497=""),"",IF(OR(G497&gt;'Configuración'!$B$15,H497&gt;'Configuración'!$B$16),"Hipertensión grave",IF(OR(G497&lt;'Configuración'!$B$17,H497&lt;'Configuración'!$B$18),"Lectura baja",IF(OR(G497&gt;='Configuración'!$B$13,H497&gt;='Configuración'!$B$14),"Hipertensión etapa 2",IF(OR(G497&gt;='Configuración'!$B$11,H497&gt;='Configuración'!$B$12),"Hipertensión etapa 1",IF(AND(G497&gt;='Configuración'!$B$9,G497&lt;='Configuración'!$B$10,H497&lt;='Configuración'!$B$8),"Elevada","Normal"))))))</x:f>
      </x:c>
      <x:c r="O497" s="73" t="str">
        <x:f>IF(N497="","",IF(N497="Hipertensión grave",IF(J497="Sí","Llama al número local de emergencias","Repite tras 1 min y contacta con un profesional"),IF(N497="Lectura baja",IF(J497="Sí","Contacta con un profesional","Registra síntomas y consulta si persiste"),"Registra y revisa la tendencia")))</x:f>
      </x:c>
      <x:c r="P497" s="66" t="str">
        <x:f>IF(OR(A497="",B497=""),"",A497+B497)</x:f>
      </x:c>
    </x:row>
    <x:row r="498" ht="30" customHeight="1">
      <x:c r="A498" s="54"/>
      <x:c r="B498" s="57"/>
      <x:c r="C498" s="49"/>
      <x:c r="D498" s="49"/>
      <x:c r="E498" s="49"/>
      <x:c r="F498" s="49"/>
      <x:c r="G498" s="61"/>
      <x:c r="H498" s="61"/>
      <x:c r="I498" s="61"/>
      <x:c r="J498" s="71"/>
      <x:c r="K498" s="71"/>
      <x:c r="L498" s="72" t="str">
        <x:f>IF(OR(G498="",H498=""),"",ROUND((G498+2*H498)/3,0))</x:f>
      </x:c>
      <x:c r="M498" s="72" t="str">
        <x:f>IF(OR(G498="",H498=""),"",G498-H498)</x:f>
      </x:c>
      <x:c r="N498" s="73" t="str">
        <x:f>IF(OR(G498="",H498=""),"",IF(OR(G498&gt;'Configuración'!$B$15,H498&gt;'Configuración'!$B$16),"Hipertensión grave",IF(OR(G498&lt;'Configuración'!$B$17,H498&lt;'Configuración'!$B$18),"Lectura baja",IF(OR(G498&gt;='Configuración'!$B$13,H498&gt;='Configuración'!$B$14),"Hipertensión etapa 2",IF(OR(G498&gt;='Configuración'!$B$11,H498&gt;='Configuración'!$B$12),"Hipertensión etapa 1",IF(AND(G498&gt;='Configuración'!$B$9,G498&lt;='Configuración'!$B$10,H498&lt;='Configuración'!$B$8),"Elevada","Normal"))))))</x:f>
      </x:c>
      <x:c r="O498" s="73" t="str">
        <x:f>IF(N498="","",IF(N498="Hipertensión grave",IF(J498="Sí","Llama al número local de emergencias","Repite tras 1 min y contacta con un profesional"),IF(N498="Lectura baja",IF(J498="Sí","Contacta con un profesional","Registra síntomas y consulta si persiste"),"Registra y revisa la tendencia")))</x:f>
      </x:c>
      <x:c r="P498" s="66" t="str">
        <x:f>IF(OR(A498="",B498=""),"",A498+B498)</x:f>
      </x:c>
    </x:row>
    <x:row r="499" ht="30" customHeight="1">
      <x:c r="A499" s="54"/>
      <x:c r="B499" s="57"/>
      <x:c r="C499" s="49"/>
      <x:c r="D499" s="49"/>
      <x:c r="E499" s="49"/>
      <x:c r="F499" s="49"/>
      <x:c r="G499" s="61"/>
      <x:c r="H499" s="61"/>
      <x:c r="I499" s="61"/>
      <x:c r="J499" s="71"/>
      <x:c r="K499" s="71"/>
      <x:c r="L499" s="72" t="str">
        <x:f>IF(OR(G499="",H499=""),"",ROUND((G499+2*H499)/3,0))</x:f>
      </x:c>
      <x:c r="M499" s="72" t="str">
        <x:f>IF(OR(G499="",H499=""),"",G499-H499)</x:f>
      </x:c>
      <x:c r="N499" s="73" t="str">
        <x:f>IF(OR(G499="",H499=""),"",IF(OR(G499&gt;'Configuración'!$B$15,H499&gt;'Configuración'!$B$16),"Hipertensión grave",IF(OR(G499&lt;'Configuración'!$B$17,H499&lt;'Configuración'!$B$18),"Lectura baja",IF(OR(G499&gt;='Configuración'!$B$13,H499&gt;='Configuración'!$B$14),"Hipertensión etapa 2",IF(OR(G499&gt;='Configuración'!$B$11,H499&gt;='Configuración'!$B$12),"Hipertensión etapa 1",IF(AND(G499&gt;='Configuración'!$B$9,G499&lt;='Configuración'!$B$10,H499&lt;='Configuración'!$B$8),"Elevada","Normal"))))))</x:f>
      </x:c>
      <x:c r="O499" s="73" t="str">
        <x:f>IF(N499="","",IF(N499="Hipertensión grave",IF(J499="Sí","Llama al número local de emergencias","Repite tras 1 min y contacta con un profesional"),IF(N499="Lectura baja",IF(J499="Sí","Contacta con un profesional","Registra síntomas y consulta si persiste"),"Registra y revisa la tendencia")))</x:f>
      </x:c>
      <x:c r="P499" s="66" t="str">
        <x:f>IF(OR(A499="",B499=""),"",A499+B499)</x:f>
      </x:c>
    </x:row>
    <x:row r="500" ht="30" customHeight="1">
      <x:c r="A500" s="54"/>
      <x:c r="B500" s="57"/>
      <x:c r="C500" s="49"/>
      <x:c r="D500" s="49"/>
      <x:c r="E500" s="49"/>
      <x:c r="F500" s="49"/>
      <x:c r="G500" s="61"/>
      <x:c r="H500" s="61"/>
      <x:c r="I500" s="61"/>
      <x:c r="J500" s="71"/>
      <x:c r="K500" s="71"/>
      <x:c r="L500" s="72" t="str">
        <x:f>IF(OR(G500="",H500=""),"",ROUND((G500+2*H500)/3,0))</x:f>
      </x:c>
      <x:c r="M500" s="72" t="str">
        <x:f>IF(OR(G500="",H500=""),"",G500-H500)</x:f>
      </x:c>
      <x:c r="N500" s="73" t="str">
        <x:f>IF(OR(G500="",H500=""),"",IF(OR(G500&gt;'Configuración'!$B$15,H500&gt;'Configuración'!$B$16),"Hipertensión grave",IF(OR(G500&lt;'Configuración'!$B$17,H500&lt;'Configuración'!$B$18),"Lectura baja",IF(OR(G500&gt;='Configuración'!$B$13,H500&gt;='Configuración'!$B$14),"Hipertensión etapa 2",IF(OR(G500&gt;='Configuración'!$B$11,H500&gt;='Configuración'!$B$12),"Hipertensión etapa 1",IF(AND(G500&gt;='Configuración'!$B$9,G500&lt;='Configuración'!$B$10,H500&lt;='Configuración'!$B$8),"Elevada","Normal"))))))</x:f>
      </x:c>
      <x:c r="O500" s="73" t="str">
        <x:f>IF(N500="","",IF(N500="Hipertensión grave",IF(J500="Sí","Llama al número local de emergencias","Repite tras 1 min y contacta con un profesional"),IF(N500="Lectura baja",IF(J500="Sí","Contacta con un profesional","Registra síntomas y consulta si persiste"),"Registra y revisa la tendencia")))</x:f>
      </x:c>
      <x:c r="P500" s="66" t="str">
        <x:f>IF(OR(A500="",B500=""),"",A500+B500)</x:f>
      </x:c>
    </x:row>
    <x:row r="501" ht="30" customHeight="1">
      <x:c r="A501" s="54"/>
      <x:c r="B501" s="57"/>
      <x:c r="C501" s="49"/>
      <x:c r="D501" s="49"/>
      <x:c r="E501" s="49"/>
      <x:c r="F501" s="49"/>
      <x:c r="G501" s="61"/>
      <x:c r="H501" s="61"/>
      <x:c r="I501" s="61"/>
      <x:c r="J501" s="71"/>
      <x:c r="K501" s="71"/>
      <x:c r="L501" s="72" t="str">
        <x:f>IF(OR(G501="",H501=""),"",ROUND((G501+2*H501)/3,0))</x:f>
      </x:c>
      <x:c r="M501" s="72" t="str">
        <x:f>IF(OR(G501="",H501=""),"",G501-H501)</x:f>
      </x:c>
      <x:c r="N501" s="73" t="str">
        <x:f>IF(OR(G501="",H501=""),"",IF(OR(G501&gt;'Configuración'!$B$15,H501&gt;'Configuración'!$B$16),"Hipertensión grave",IF(OR(G501&lt;'Configuración'!$B$17,H501&lt;'Configuración'!$B$18),"Lectura baja",IF(OR(G501&gt;='Configuración'!$B$13,H501&gt;='Configuración'!$B$14),"Hipertensión etapa 2",IF(OR(G501&gt;='Configuración'!$B$11,H501&gt;='Configuración'!$B$12),"Hipertensión etapa 1",IF(AND(G501&gt;='Configuración'!$B$9,G501&lt;='Configuración'!$B$10,H501&lt;='Configuración'!$B$8),"Elevada","Normal"))))))</x:f>
      </x:c>
      <x:c r="O501" s="73" t="str">
        <x:f>IF(N501="","",IF(N501="Hipertensión grave",IF(J501="Sí","Llama al número local de emergencias","Repite tras 1 min y contacta con un profesional"),IF(N501="Lectura baja",IF(J501="Sí","Contacta con un profesional","Registra síntomas y consulta si persiste"),"Registra y revisa la tendencia")))</x:f>
      </x:c>
      <x:c r="P501" s="66" t="str">
        <x:f>IF(OR(A501="",B501=""),"",A501+B501)</x:f>
      </x:c>
    </x:row>
    <x:row r="502" ht="30" customHeight="1">
      <x:c r="A502" s="54"/>
      <x:c r="B502" s="57"/>
      <x:c r="C502" s="49"/>
      <x:c r="D502" s="49"/>
      <x:c r="E502" s="49"/>
      <x:c r="F502" s="49"/>
      <x:c r="G502" s="61"/>
      <x:c r="H502" s="61"/>
      <x:c r="I502" s="61"/>
      <x:c r="J502" s="71"/>
      <x:c r="K502" s="71"/>
      <x:c r="L502" s="72" t="str">
        <x:f>IF(OR(G502="",H502=""),"",ROUND((G502+2*H502)/3,0))</x:f>
      </x:c>
      <x:c r="M502" s="72" t="str">
        <x:f>IF(OR(G502="",H502=""),"",G502-H502)</x:f>
      </x:c>
      <x:c r="N502" s="73" t="str">
        <x:f>IF(OR(G502="",H502=""),"",IF(OR(G502&gt;'Configuración'!$B$15,H502&gt;'Configuración'!$B$16),"Hipertensión grave",IF(OR(G502&lt;'Configuración'!$B$17,H502&lt;'Configuración'!$B$18),"Lectura baja",IF(OR(G502&gt;='Configuración'!$B$13,H502&gt;='Configuración'!$B$14),"Hipertensión etapa 2",IF(OR(G502&gt;='Configuración'!$B$11,H502&gt;='Configuración'!$B$12),"Hipertensión etapa 1",IF(AND(G502&gt;='Configuración'!$B$9,G502&lt;='Configuración'!$B$10,H502&lt;='Configuración'!$B$8),"Elevada","Normal"))))))</x:f>
      </x:c>
      <x:c r="O502" s="73" t="str">
        <x:f>IF(N502="","",IF(N502="Hipertensión grave",IF(J502="Sí","Llama al número local de emergencias","Repite tras 1 min y contacta con un profesional"),IF(N502="Lectura baja",IF(J502="Sí","Contacta con un profesional","Registra síntomas y consulta si persiste"),"Registra y revisa la tendencia")))</x:f>
      </x:c>
      <x:c r="P502" s="66" t="str">
        <x:f>IF(OR(A502="",B502=""),"",A502+B502)</x:f>
      </x:c>
    </x:row>
    <x:row r="503" ht="30" customHeight="1">
      <x:c r="A503" s="54"/>
      <x:c r="B503" s="57"/>
      <x:c r="C503" s="49"/>
      <x:c r="D503" s="49"/>
      <x:c r="E503" s="49"/>
      <x:c r="F503" s="49"/>
      <x:c r="G503" s="61"/>
      <x:c r="H503" s="61"/>
      <x:c r="I503" s="61"/>
      <x:c r="J503" s="71"/>
      <x:c r="K503" s="71"/>
      <x:c r="L503" s="72" t="str">
        <x:f>IF(OR(G503="",H503=""),"",ROUND((G503+2*H503)/3,0))</x:f>
      </x:c>
      <x:c r="M503" s="72" t="str">
        <x:f>IF(OR(G503="",H503=""),"",G503-H503)</x:f>
      </x:c>
      <x:c r="N503" s="73" t="str">
        <x:f>IF(OR(G503="",H503=""),"",IF(OR(G503&gt;'Configuración'!$B$15,H503&gt;'Configuración'!$B$16),"Hipertensión grave",IF(OR(G503&lt;'Configuración'!$B$17,H503&lt;'Configuración'!$B$18),"Lectura baja",IF(OR(G503&gt;='Configuración'!$B$13,H503&gt;='Configuración'!$B$14),"Hipertensión etapa 2",IF(OR(G503&gt;='Configuración'!$B$11,H503&gt;='Configuración'!$B$12),"Hipertensión etapa 1",IF(AND(G503&gt;='Configuración'!$B$9,G503&lt;='Configuración'!$B$10,H503&lt;='Configuración'!$B$8),"Elevada","Normal"))))))</x:f>
      </x:c>
      <x:c r="O503" s="73" t="str">
        <x:f>IF(N503="","",IF(N503="Hipertensión grave",IF(J503="Sí","Llama al número local de emergencias","Repite tras 1 min y contacta con un profesional"),IF(N503="Lectura baja",IF(J503="Sí","Contacta con un profesional","Registra síntomas y consulta si persiste"),"Registra y revisa la tendencia")))</x:f>
      </x:c>
      <x:c r="P503" s="66" t="str">
        <x:f>IF(OR(A503="",B503=""),"",A503+B503)</x:f>
      </x:c>
    </x:row>
    <x:row r="504" ht="30" customHeight="1">
      <x:c r="A504" s="54"/>
      <x:c r="B504" s="57"/>
      <x:c r="C504" s="49"/>
      <x:c r="D504" s="49"/>
      <x:c r="E504" s="49"/>
      <x:c r="F504" s="49"/>
      <x:c r="G504" s="61"/>
      <x:c r="H504" s="61"/>
      <x:c r="I504" s="61"/>
      <x:c r="J504" s="71"/>
      <x:c r="K504" s="71"/>
      <x:c r="L504" s="72" t="str">
        <x:f>IF(OR(G504="",H504=""),"",ROUND((G504+2*H504)/3,0))</x:f>
      </x:c>
      <x:c r="M504" s="72" t="str">
        <x:f>IF(OR(G504="",H504=""),"",G504-H504)</x:f>
      </x:c>
      <x:c r="N504" s="73" t="str">
        <x:f>IF(OR(G504="",H504=""),"",IF(OR(G504&gt;'Configuración'!$B$15,H504&gt;'Configuración'!$B$16),"Hipertensión grave",IF(OR(G504&lt;'Configuración'!$B$17,H504&lt;'Configuración'!$B$18),"Lectura baja",IF(OR(G504&gt;='Configuración'!$B$13,H504&gt;='Configuración'!$B$14),"Hipertensión etapa 2",IF(OR(G504&gt;='Configuración'!$B$11,H504&gt;='Configuración'!$B$12),"Hipertensión etapa 1",IF(AND(G504&gt;='Configuración'!$B$9,G504&lt;='Configuración'!$B$10,H504&lt;='Configuración'!$B$8),"Elevada","Normal"))))))</x:f>
      </x:c>
      <x:c r="O504" s="73" t="str">
        <x:f>IF(N504="","",IF(N504="Hipertensión grave",IF(J504="Sí","Llama al número local de emergencias","Repite tras 1 min y contacta con un profesional"),IF(N504="Lectura baja",IF(J504="Sí","Contacta con un profesional","Registra síntomas y consulta si persiste"),"Registra y revisa la tendencia")))</x:f>
      </x:c>
      <x:c r="P504" s="66" t="str">
        <x:f>IF(OR(A504="",B504=""),"",A504+B504)</x:f>
      </x:c>
    </x:row>
    <x:row r="505" ht="30" customHeight="1">
      <x:c r="A505" s="54"/>
      <x:c r="B505" s="57"/>
      <x:c r="C505" s="49"/>
      <x:c r="D505" s="49"/>
      <x:c r="E505" s="49"/>
      <x:c r="F505" s="49"/>
      <x:c r="G505" s="61"/>
      <x:c r="H505" s="61"/>
      <x:c r="I505" s="61"/>
      <x:c r="J505" s="71"/>
      <x:c r="K505" s="71"/>
      <x:c r="L505" s="72" t="str">
        <x:f>IF(OR(G505="",H505=""),"",ROUND((G505+2*H505)/3,0))</x:f>
      </x:c>
      <x:c r="M505" s="72" t="str">
        <x:f>IF(OR(G505="",H505=""),"",G505-H505)</x:f>
      </x:c>
      <x:c r="N505" s="73" t="str">
        <x:f>IF(OR(G505="",H505=""),"",IF(OR(G505&gt;'Configuración'!$B$15,H505&gt;'Configuración'!$B$16),"Hipertensión grave",IF(OR(G505&lt;'Configuración'!$B$17,H505&lt;'Configuración'!$B$18),"Lectura baja",IF(OR(G505&gt;='Configuración'!$B$13,H505&gt;='Configuración'!$B$14),"Hipertensión etapa 2",IF(OR(G505&gt;='Configuración'!$B$11,H505&gt;='Configuración'!$B$12),"Hipertensión etapa 1",IF(AND(G505&gt;='Configuración'!$B$9,G505&lt;='Configuración'!$B$10,H505&lt;='Configuración'!$B$8),"Elevada","Normal"))))))</x:f>
      </x:c>
      <x:c r="O505" s="73" t="str">
        <x:f>IF(N505="","",IF(N505="Hipertensión grave",IF(J505="Sí","Llama al número local de emergencias","Repite tras 1 min y contacta con un profesional"),IF(N505="Lectura baja",IF(J505="Sí","Contacta con un profesional","Registra síntomas y consulta si persiste"),"Registra y revisa la tendencia")))</x:f>
      </x:c>
      <x:c r="P505" s="66" t="str">
        <x:f>IF(OR(A505="",B505=""),"",A505+B505)</x:f>
      </x:c>
    </x:row>
    <x:row r="506" ht="30" customHeight="1">
      <x:c r="A506" s="54"/>
      <x:c r="B506" s="57"/>
      <x:c r="C506" s="49"/>
      <x:c r="D506" s="49"/>
      <x:c r="E506" s="49"/>
      <x:c r="F506" s="49"/>
      <x:c r="G506" s="61"/>
      <x:c r="H506" s="61"/>
      <x:c r="I506" s="61"/>
      <x:c r="J506" s="71"/>
      <x:c r="K506" s="71"/>
      <x:c r="L506" s="72" t="str">
        <x:f>IF(OR(G506="",H506=""),"",ROUND((G506+2*H506)/3,0))</x:f>
      </x:c>
      <x:c r="M506" s="72" t="str">
        <x:f>IF(OR(G506="",H506=""),"",G506-H506)</x:f>
      </x:c>
      <x:c r="N506" s="73" t="str">
        <x:f>IF(OR(G506="",H506=""),"",IF(OR(G506&gt;'Configuración'!$B$15,H506&gt;'Configuración'!$B$16),"Hipertensión grave",IF(OR(G506&lt;'Configuración'!$B$17,H506&lt;'Configuración'!$B$18),"Lectura baja",IF(OR(G506&gt;='Configuración'!$B$13,H506&gt;='Configuración'!$B$14),"Hipertensión etapa 2",IF(OR(G506&gt;='Configuración'!$B$11,H506&gt;='Configuración'!$B$12),"Hipertensión etapa 1",IF(AND(G506&gt;='Configuración'!$B$9,G506&lt;='Configuración'!$B$10,H506&lt;='Configuración'!$B$8),"Elevada","Normal"))))))</x:f>
      </x:c>
      <x:c r="O506" s="73" t="str">
        <x:f>IF(N506="","",IF(N506="Hipertensión grave",IF(J506="Sí","Llama al número local de emergencias","Repite tras 1 min y contacta con un profesional"),IF(N506="Lectura baja",IF(J506="Sí","Contacta con un profesional","Registra síntomas y consulta si persiste"),"Registra y revisa la tendencia")))</x:f>
      </x:c>
      <x:c r="P506" s="66" t="str">
        <x:f>IF(OR(A506="",B506=""),"",A506+B506)</x:f>
      </x:c>
    </x:row>
    <x:row r="507" ht="30" customHeight="1">
      <x:c r="A507" s="54"/>
      <x:c r="B507" s="57"/>
      <x:c r="C507" s="49"/>
      <x:c r="D507" s="49"/>
      <x:c r="E507" s="49"/>
      <x:c r="F507" s="49"/>
      <x:c r="G507" s="61"/>
      <x:c r="H507" s="61"/>
      <x:c r="I507" s="61"/>
      <x:c r="J507" s="71"/>
      <x:c r="K507" s="71"/>
      <x:c r="L507" s="72" t="str">
        <x:f>IF(OR(G507="",H507=""),"",ROUND((G507+2*H507)/3,0))</x:f>
      </x:c>
      <x:c r="M507" s="72" t="str">
        <x:f>IF(OR(G507="",H507=""),"",G507-H507)</x:f>
      </x:c>
      <x:c r="N507" s="73" t="str">
        <x:f>IF(OR(G507="",H507=""),"",IF(OR(G507&gt;'Configuración'!$B$15,H507&gt;'Configuración'!$B$16),"Hipertensión grave",IF(OR(G507&lt;'Configuración'!$B$17,H507&lt;'Configuración'!$B$18),"Lectura baja",IF(OR(G507&gt;='Configuración'!$B$13,H507&gt;='Configuración'!$B$14),"Hipertensión etapa 2",IF(OR(G507&gt;='Configuración'!$B$11,H507&gt;='Configuración'!$B$12),"Hipertensión etapa 1",IF(AND(G507&gt;='Configuración'!$B$9,G507&lt;='Configuración'!$B$10,H507&lt;='Configuración'!$B$8),"Elevada","Normal"))))))</x:f>
      </x:c>
      <x:c r="O507" s="73" t="str">
        <x:f>IF(N507="","",IF(N507="Hipertensión grave",IF(J507="Sí","Llama al número local de emergencias","Repite tras 1 min y contacta con un profesional"),IF(N507="Lectura baja",IF(J507="Sí","Contacta con un profesional","Registra síntomas y consulta si persiste"),"Registra y revisa la tendencia")))</x:f>
      </x:c>
      <x:c r="P507" s="66" t="str">
        <x:f>IF(OR(A507="",B507=""),"",A507+B507)</x:f>
      </x:c>
    </x:row>
    <x:row r="508" ht="30" customHeight="1">
      <x:c r="A508" s="54"/>
      <x:c r="B508" s="57"/>
      <x:c r="C508" s="49"/>
      <x:c r="D508" s="49"/>
      <x:c r="E508" s="49"/>
      <x:c r="F508" s="49"/>
      <x:c r="G508" s="61"/>
      <x:c r="H508" s="61"/>
      <x:c r="I508" s="61"/>
      <x:c r="J508" s="71"/>
      <x:c r="K508" s="71"/>
      <x:c r="L508" s="72" t="str">
        <x:f>IF(OR(G508="",H508=""),"",ROUND((G508+2*H508)/3,0))</x:f>
      </x:c>
      <x:c r="M508" s="72" t="str">
        <x:f>IF(OR(G508="",H508=""),"",G508-H508)</x:f>
      </x:c>
      <x:c r="N508" s="73" t="str">
        <x:f>IF(OR(G508="",H508=""),"",IF(OR(G508&gt;'Configuración'!$B$15,H508&gt;'Configuración'!$B$16),"Hipertensión grave",IF(OR(G508&lt;'Configuración'!$B$17,H508&lt;'Configuración'!$B$18),"Lectura baja",IF(OR(G508&gt;='Configuración'!$B$13,H508&gt;='Configuración'!$B$14),"Hipertensión etapa 2",IF(OR(G508&gt;='Configuración'!$B$11,H508&gt;='Configuración'!$B$12),"Hipertensión etapa 1",IF(AND(G508&gt;='Configuración'!$B$9,G508&lt;='Configuración'!$B$10,H508&lt;='Configuración'!$B$8),"Elevada","Normal"))))))</x:f>
      </x:c>
      <x:c r="O508" s="73" t="str">
        <x:f>IF(N508="","",IF(N508="Hipertensión grave",IF(J508="Sí","Llama al número local de emergencias","Repite tras 1 min y contacta con un profesional"),IF(N508="Lectura baja",IF(J508="Sí","Contacta con un profesional","Registra síntomas y consulta si persiste"),"Registra y revisa la tendencia")))</x:f>
      </x:c>
      <x:c r="P508" s="66" t="str">
        <x:f>IF(OR(A508="",B508=""),"",A508+B508)</x:f>
      </x:c>
    </x:row>
    <x:row r="509" ht="30" customHeight="1">
      <x:c r="A509" s="54"/>
      <x:c r="B509" s="57"/>
      <x:c r="C509" s="49"/>
      <x:c r="D509" s="49"/>
      <x:c r="E509" s="49"/>
      <x:c r="F509" s="49"/>
      <x:c r="G509" s="61"/>
      <x:c r="H509" s="61"/>
      <x:c r="I509" s="61"/>
      <x:c r="J509" s="71"/>
      <x:c r="K509" s="71"/>
      <x:c r="L509" s="72" t="str">
        <x:f>IF(OR(G509="",H509=""),"",ROUND((G509+2*H509)/3,0))</x:f>
      </x:c>
      <x:c r="M509" s="72" t="str">
        <x:f>IF(OR(G509="",H509=""),"",G509-H509)</x:f>
      </x:c>
      <x:c r="N509" s="73" t="str">
        <x:f>IF(OR(G509="",H509=""),"",IF(OR(G509&gt;'Configuración'!$B$15,H509&gt;'Configuración'!$B$16),"Hipertensión grave",IF(OR(G509&lt;'Configuración'!$B$17,H509&lt;'Configuración'!$B$18),"Lectura baja",IF(OR(G509&gt;='Configuración'!$B$13,H509&gt;='Configuración'!$B$14),"Hipertensión etapa 2",IF(OR(G509&gt;='Configuración'!$B$11,H509&gt;='Configuración'!$B$12),"Hipertensión etapa 1",IF(AND(G509&gt;='Configuración'!$B$9,G509&lt;='Configuración'!$B$10,H509&lt;='Configuración'!$B$8),"Elevada","Normal"))))))</x:f>
      </x:c>
      <x:c r="O509" s="73" t="str">
        <x:f>IF(N509="","",IF(N509="Hipertensión grave",IF(J509="Sí","Llama al número local de emergencias","Repite tras 1 min y contacta con un profesional"),IF(N509="Lectura baja",IF(J509="Sí","Contacta con un profesional","Registra síntomas y consulta si persiste"),"Registra y revisa la tendencia")))</x:f>
      </x:c>
      <x:c r="P509" s="66" t="str">
        <x:f>IF(OR(A509="",B509=""),"",A509+B509)</x:f>
      </x:c>
    </x:row>
    <x:row r="510" ht="30" customHeight="1">
      <x:c r="A510" s="54"/>
      <x:c r="B510" s="57"/>
      <x:c r="C510" s="49"/>
      <x:c r="D510" s="49"/>
      <x:c r="E510" s="49"/>
      <x:c r="F510" s="49"/>
      <x:c r="G510" s="61"/>
      <x:c r="H510" s="61"/>
      <x:c r="I510" s="61"/>
      <x:c r="J510" s="71"/>
      <x:c r="K510" s="71"/>
      <x:c r="L510" s="72" t="str">
        <x:f>IF(OR(G510="",H510=""),"",ROUND((G510+2*H510)/3,0))</x:f>
      </x:c>
      <x:c r="M510" s="72" t="str">
        <x:f>IF(OR(G510="",H510=""),"",G510-H510)</x:f>
      </x:c>
      <x:c r="N510" s="73" t="str">
        <x:f>IF(OR(G510="",H510=""),"",IF(OR(G510&gt;'Configuración'!$B$15,H510&gt;'Configuración'!$B$16),"Hipertensión grave",IF(OR(G510&lt;'Configuración'!$B$17,H510&lt;'Configuración'!$B$18),"Lectura baja",IF(OR(G510&gt;='Configuración'!$B$13,H510&gt;='Configuración'!$B$14),"Hipertensión etapa 2",IF(OR(G510&gt;='Configuración'!$B$11,H510&gt;='Configuración'!$B$12),"Hipertensión etapa 1",IF(AND(G510&gt;='Configuración'!$B$9,G510&lt;='Configuración'!$B$10,H510&lt;='Configuración'!$B$8),"Elevada","Normal"))))))</x:f>
      </x:c>
      <x:c r="O510" s="73" t="str">
        <x:f>IF(N510="","",IF(N510="Hipertensión grave",IF(J510="Sí","Llama al número local de emergencias","Repite tras 1 min y contacta con un profesional"),IF(N510="Lectura baja",IF(J510="Sí","Contacta con un profesional","Registra síntomas y consulta si persiste"),"Registra y revisa la tendencia")))</x:f>
      </x:c>
      <x:c r="P510" s="66" t="str">
        <x:f>IF(OR(A510="",B510=""),"",A510+B510)</x:f>
      </x:c>
    </x:row>
    <x:row r="511" ht="30" customHeight="1">
      <x:c r="A511" s="54"/>
      <x:c r="B511" s="57"/>
      <x:c r="C511" s="49"/>
      <x:c r="D511" s="49"/>
      <x:c r="E511" s="49"/>
      <x:c r="F511" s="49"/>
      <x:c r="G511" s="61"/>
      <x:c r="H511" s="61"/>
      <x:c r="I511" s="61"/>
      <x:c r="J511" s="71"/>
      <x:c r="K511" s="71"/>
      <x:c r="L511" s="72" t="str">
        <x:f>IF(OR(G511="",H511=""),"",ROUND((G511+2*H511)/3,0))</x:f>
      </x:c>
      <x:c r="M511" s="72" t="str">
        <x:f>IF(OR(G511="",H511=""),"",G511-H511)</x:f>
      </x:c>
      <x:c r="N511" s="73" t="str">
        <x:f>IF(OR(G511="",H511=""),"",IF(OR(G511&gt;'Configuración'!$B$15,H511&gt;'Configuración'!$B$16),"Hipertensión grave",IF(OR(G511&lt;'Configuración'!$B$17,H511&lt;'Configuración'!$B$18),"Lectura baja",IF(OR(G511&gt;='Configuración'!$B$13,H511&gt;='Configuración'!$B$14),"Hipertensión etapa 2",IF(OR(G511&gt;='Configuración'!$B$11,H511&gt;='Configuración'!$B$12),"Hipertensión etapa 1",IF(AND(G511&gt;='Configuración'!$B$9,G511&lt;='Configuración'!$B$10,H511&lt;='Configuración'!$B$8),"Elevada","Normal"))))))</x:f>
      </x:c>
      <x:c r="O511" s="73" t="str">
        <x:f>IF(N511="","",IF(N511="Hipertensión grave",IF(J511="Sí","Llama al número local de emergencias","Repite tras 1 min y contacta con un profesional"),IF(N511="Lectura baja",IF(J511="Sí","Contacta con un profesional","Registra síntomas y consulta si persiste"),"Registra y revisa la tendencia")))</x:f>
      </x:c>
      <x:c r="P511" s="66" t="str">
        <x:f>IF(OR(A511="",B511=""),"",A511+B511)</x:f>
      </x:c>
    </x:row>
    <x:row r="512" ht="30" customHeight="1">
      <x:c r="A512" s="54"/>
      <x:c r="B512" s="57"/>
      <x:c r="C512" s="49"/>
      <x:c r="D512" s="49"/>
      <x:c r="E512" s="49"/>
      <x:c r="F512" s="49"/>
      <x:c r="G512" s="61"/>
      <x:c r="H512" s="61"/>
      <x:c r="I512" s="61"/>
      <x:c r="J512" s="71"/>
      <x:c r="K512" s="71"/>
      <x:c r="L512" s="72" t="str">
        <x:f>IF(OR(G512="",H512=""),"",ROUND((G512+2*H512)/3,0))</x:f>
      </x:c>
      <x:c r="M512" s="72" t="str">
        <x:f>IF(OR(G512="",H512=""),"",G512-H512)</x:f>
      </x:c>
      <x:c r="N512" s="73" t="str">
        <x:f>IF(OR(G512="",H512=""),"",IF(OR(G512&gt;'Configuración'!$B$15,H512&gt;'Configuración'!$B$16),"Hipertensión grave",IF(OR(G512&lt;'Configuración'!$B$17,H512&lt;'Configuración'!$B$18),"Lectura baja",IF(OR(G512&gt;='Configuración'!$B$13,H512&gt;='Configuración'!$B$14),"Hipertensión etapa 2",IF(OR(G512&gt;='Configuración'!$B$11,H512&gt;='Configuración'!$B$12),"Hipertensión etapa 1",IF(AND(G512&gt;='Configuración'!$B$9,G512&lt;='Configuración'!$B$10,H512&lt;='Configuración'!$B$8),"Elevada","Normal"))))))</x:f>
      </x:c>
      <x:c r="O512" s="73" t="str">
        <x:f>IF(N512="","",IF(N512="Hipertensión grave",IF(J512="Sí","Llama al número local de emergencias","Repite tras 1 min y contacta con un profesional"),IF(N512="Lectura baja",IF(J512="Sí","Contacta con un profesional","Registra síntomas y consulta si persiste"),"Registra y revisa la tendencia")))</x:f>
      </x:c>
      <x:c r="P512" s="66" t="str">
        <x:f>IF(OR(A512="",B512=""),"",A512+B512)</x:f>
      </x:c>
    </x:row>
    <x:row r="513" ht="30" customHeight="1">
      <x:c r="A513" s="54"/>
      <x:c r="B513" s="57"/>
      <x:c r="C513" s="49"/>
      <x:c r="D513" s="49"/>
      <x:c r="E513" s="49"/>
      <x:c r="F513" s="49"/>
      <x:c r="G513" s="61"/>
      <x:c r="H513" s="61"/>
      <x:c r="I513" s="61"/>
      <x:c r="J513" s="71"/>
      <x:c r="K513" s="71"/>
      <x:c r="L513" s="72" t="str">
        <x:f>IF(OR(G513="",H513=""),"",ROUND((G513+2*H513)/3,0))</x:f>
      </x:c>
      <x:c r="M513" s="72" t="str">
        <x:f>IF(OR(G513="",H513=""),"",G513-H513)</x:f>
      </x:c>
      <x:c r="N513" s="73" t="str">
        <x:f>IF(OR(G513="",H513=""),"",IF(OR(G513&gt;'Configuración'!$B$15,H513&gt;'Configuración'!$B$16),"Hipertensión grave",IF(OR(G513&lt;'Configuración'!$B$17,H513&lt;'Configuración'!$B$18),"Lectura baja",IF(OR(G513&gt;='Configuración'!$B$13,H513&gt;='Configuración'!$B$14),"Hipertensión etapa 2",IF(OR(G513&gt;='Configuración'!$B$11,H513&gt;='Configuración'!$B$12),"Hipertensión etapa 1",IF(AND(G513&gt;='Configuración'!$B$9,G513&lt;='Configuración'!$B$10,H513&lt;='Configuración'!$B$8),"Elevada","Normal"))))))</x:f>
      </x:c>
      <x:c r="O513" s="73" t="str">
        <x:f>IF(N513="","",IF(N513="Hipertensión grave",IF(J513="Sí","Llama al número local de emergencias","Repite tras 1 min y contacta con un profesional"),IF(N513="Lectura baja",IF(J513="Sí","Contacta con un profesional","Registra síntomas y consulta si persiste"),"Registra y revisa la tendencia")))</x:f>
      </x:c>
      <x:c r="P513" s="66" t="str">
        <x:f>IF(OR(A513="",B513=""),"",A513+B513)</x:f>
      </x:c>
    </x:row>
    <x:row r="514" ht="30" customHeight="1">
      <x:c r="A514" s="54"/>
      <x:c r="B514" s="57"/>
      <x:c r="C514" s="49"/>
      <x:c r="D514" s="49"/>
      <x:c r="E514" s="49"/>
      <x:c r="F514" s="49"/>
      <x:c r="G514" s="61"/>
      <x:c r="H514" s="61"/>
      <x:c r="I514" s="61"/>
      <x:c r="J514" s="71"/>
      <x:c r="K514" s="71"/>
      <x:c r="L514" s="72" t="str">
        <x:f>IF(OR(G514="",H514=""),"",ROUND((G514+2*H514)/3,0))</x:f>
      </x:c>
      <x:c r="M514" s="72" t="str">
        <x:f>IF(OR(G514="",H514=""),"",G514-H514)</x:f>
      </x:c>
      <x:c r="N514" s="73" t="str">
        <x:f>IF(OR(G514="",H514=""),"",IF(OR(G514&gt;'Configuración'!$B$15,H514&gt;'Configuración'!$B$16),"Hipertensión grave",IF(OR(G514&lt;'Configuración'!$B$17,H514&lt;'Configuración'!$B$18),"Lectura baja",IF(OR(G514&gt;='Configuración'!$B$13,H514&gt;='Configuración'!$B$14),"Hipertensión etapa 2",IF(OR(G514&gt;='Configuración'!$B$11,H514&gt;='Configuración'!$B$12),"Hipertensión etapa 1",IF(AND(G514&gt;='Configuración'!$B$9,G514&lt;='Configuración'!$B$10,H514&lt;='Configuración'!$B$8),"Elevada","Normal"))))))</x:f>
      </x:c>
      <x:c r="O514" s="73" t="str">
        <x:f>IF(N514="","",IF(N514="Hipertensión grave",IF(J514="Sí","Llama al número local de emergencias","Repite tras 1 min y contacta con un profesional"),IF(N514="Lectura baja",IF(J514="Sí","Contacta con un profesional","Registra síntomas y consulta si persiste"),"Registra y revisa la tendencia")))</x:f>
      </x:c>
      <x:c r="P514" s="66" t="str">
        <x:f>IF(OR(A514="",B514=""),"",A514+B514)</x:f>
      </x:c>
    </x:row>
    <x:row r="515" ht="30" customHeight="1">
      <x:c r="A515" s="54"/>
      <x:c r="B515" s="57"/>
      <x:c r="C515" s="49"/>
      <x:c r="D515" s="49"/>
      <x:c r="E515" s="49"/>
      <x:c r="F515" s="49"/>
      <x:c r="G515" s="61"/>
      <x:c r="H515" s="61"/>
      <x:c r="I515" s="61"/>
      <x:c r="J515" s="71"/>
      <x:c r="K515" s="71"/>
      <x:c r="L515" s="72" t="str">
        <x:f>IF(OR(G515="",H515=""),"",ROUND((G515+2*H515)/3,0))</x:f>
      </x:c>
      <x:c r="M515" s="72" t="str">
        <x:f>IF(OR(G515="",H515=""),"",G515-H515)</x:f>
      </x:c>
      <x:c r="N515" s="73" t="str">
        <x:f>IF(OR(G515="",H515=""),"",IF(OR(G515&gt;'Configuración'!$B$15,H515&gt;'Configuración'!$B$16),"Hipertensión grave",IF(OR(G515&lt;'Configuración'!$B$17,H515&lt;'Configuración'!$B$18),"Lectura baja",IF(OR(G515&gt;='Configuración'!$B$13,H515&gt;='Configuración'!$B$14),"Hipertensión etapa 2",IF(OR(G515&gt;='Configuración'!$B$11,H515&gt;='Configuración'!$B$12),"Hipertensión etapa 1",IF(AND(G515&gt;='Configuración'!$B$9,G515&lt;='Configuración'!$B$10,H515&lt;='Configuración'!$B$8),"Elevada","Normal"))))))</x:f>
      </x:c>
      <x:c r="O515" s="73" t="str">
        <x:f>IF(N515="","",IF(N515="Hipertensión grave",IF(J515="Sí","Llama al número local de emergencias","Repite tras 1 min y contacta con un profesional"),IF(N515="Lectura baja",IF(J515="Sí","Contacta con un profesional","Registra síntomas y consulta si persiste"),"Registra y revisa la tendencia")))</x:f>
      </x:c>
      <x:c r="P515" s="66" t="str">
        <x:f>IF(OR(A515="",B515=""),"",A515+B515)</x:f>
      </x:c>
    </x:row>
    <x:row r="516" ht="30" customHeight="1">
      <x:c r="A516" s="54"/>
      <x:c r="B516" s="57"/>
      <x:c r="C516" s="49"/>
      <x:c r="D516" s="49"/>
      <x:c r="E516" s="49"/>
      <x:c r="F516" s="49"/>
      <x:c r="G516" s="61"/>
      <x:c r="H516" s="61"/>
      <x:c r="I516" s="61"/>
      <x:c r="J516" s="71"/>
      <x:c r="K516" s="71"/>
      <x:c r="L516" s="72" t="str">
        <x:f>IF(OR(G516="",H516=""),"",ROUND((G516+2*H516)/3,0))</x:f>
      </x:c>
      <x:c r="M516" s="72" t="str">
        <x:f>IF(OR(G516="",H516=""),"",G516-H516)</x:f>
      </x:c>
      <x:c r="N516" s="73" t="str">
        <x:f>IF(OR(G516="",H516=""),"",IF(OR(G516&gt;'Configuración'!$B$15,H516&gt;'Configuración'!$B$16),"Hipertensión grave",IF(OR(G516&lt;'Configuración'!$B$17,H516&lt;'Configuración'!$B$18),"Lectura baja",IF(OR(G516&gt;='Configuración'!$B$13,H516&gt;='Configuración'!$B$14),"Hipertensión etapa 2",IF(OR(G516&gt;='Configuración'!$B$11,H516&gt;='Configuración'!$B$12),"Hipertensión etapa 1",IF(AND(G516&gt;='Configuración'!$B$9,G516&lt;='Configuración'!$B$10,H516&lt;='Configuración'!$B$8),"Elevada","Normal"))))))</x:f>
      </x:c>
      <x:c r="O516" s="73" t="str">
        <x:f>IF(N516="","",IF(N516="Hipertensión grave",IF(J516="Sí","Llama al número local de emergencias","Repite tras 1 min y contacta con un profesional"),IF(N516="Lectura baja",IF(J516="Sí","Contacta con un profesional","Registra síntomas y consulta si persiste"),"Registra y revisa la tendencia")))</x:f>
      </x:c>
      <x:c r="P516" s="66" t="str">
        <x:f>IF(OR(A516="",B516=""),"",A516+B516)</x:f>
      </x:c>
    </x:row>
    <x:row r="517" ht="30" customHeight="1">
      <x:c r="A517" s="54"/>
      <x:c r="B517" s="57"/>
      <x:c r="C517" s="49"/>
      <x:c r="D517" s="49"/>
      <x:c r="E517" s="49"/>
      <x:c r="F517" s="49"/>
      <x:c r="G517" s="61"/>
      <x:c r="H517" s="61"/>
      <x:c r="I517" s="61"/>
      <x:c r="J517" s="71"/>
      <x:c r="K517" s="71"/>
      <x:c r="L517" s="72" t="str">
        <x:f>IF(OR(G517="",H517=""),"",ROUND((G517+2*H517)/3,0))</x:f>
      </x:c>
      <x:c r="M517" s="72" t="str">
        <x:f>IF(OR(G517="",H517=""),"",G517-H517)</x:f>
      </x:c>
      <x:c r="N517" s="73" t="str">
        <x:f>IF(OR(G517="",H517=""),"",IF(OR(G517&gt;'Configuración'!$B$15,H517&gt;'Configuración'!$B$16),"Hipertensión grave",IF(OR(G517&lt;'Configuración'!$B$17,H517&lt;'Configuración'!$B$18),"Lectura baja",IF(OR(G517&gt;='Configuración'!$B$13,H517&gt;='Configuración'!$B$14),"Hipertensión etapa 2",IF(OR(G517&gt;='Configuración'!$B$11,H517&gt;='Configuración'!$B$12),"Hipertensión etapa 1",IF(AND(G517&gt;='Configuración'!$B$9,G517&lt;='Configuración'!$B$10,H517&lt;='Configuración'!$B$8),"Elevada","Normal"))))))</x:f>
      </x:c>
      <x:c r="O517" s="73" t="str">
        <x:f>IF(N517="","",IF(N517="Hipertensión grave",IF(J517="Sí","Llama al número local de emergencias","Repite tras 1 min y contacta con un profesional"),IF(N517="Lectura baja",IF(J517="Sí","Contacta con un profesional","Registra síntomas y consulta si persiste"),"Registra y revisa la tendencia")))</x:f>
      </x:c>
      <x:c r="P517" s="66" t="str">
        <x:f>IF(OR(A517="",B517=""),"",A517+B517)</x:f>
      </x:c>
    </x:row>
    <x:row r="518" ht="30" customHeight="1">
      <x:c r="A518" s="54"/>
      <x:c r="B518" s="57"/>
      <x:c r="C518" s="49"/>
      <x:c r="D518" s="49"/>
      <x:c r="E518" s="49"/>
      <x:c r="F518" s="49"/>
      <x:c r="G518" s="61"/>
      <x:c r="H518" s="61"/>
      <x:c r="I518" s="61"/>
      <x:c r="J518" s="71"/>
      <x:c r="K518" s="71"/>
      <x:c r="L518" s="72" t="str">
        <x:f>IF(OR(G518="",H518=""),"",ROUND((G518+2*H518)/3,0))</x:f>
      </x:c>
      <x:c r="M518" s="72" t="str">
        <x:f>IF(OR(G518="",H518=""),"",G518-H518)</x:f>
      </x:c>
      <x:c r="N518" s="73" t="str">
        <x:f>IF(OR(G518="",H518=""),"",IF(OR(G518&gt;'Configuración'!$B$15,H518&gt;'Configuración'!$B$16),"Hipertensión grave",IF(OR(G518&lt;'Configuración'!$B$17,H518&lt;'Configuración'!$B$18),"Lectura baja",IF(OR(G518&gt;='Configuración'!$B$13,H518&gt;='Configuración'!$B$14),"Hipertensión etapa 2",IF(OR(G518&gt;='Configuración'!$B$11,H518&gt;='Configuración'!$B$12),"Hipertensión etapa 1",IF(AND(G518&gt;='Configuración'!$B$9,G518&lt;='Configuración'!$B$10,H518&lt;='Configuración'!$B$8),"Elevada","Normal"))))))</x:f>
      </x:c>
      <x:c r="O518" s="73" t="str">
        <x:f>IF(N518="","",IF(N518="Hipertensión grave",IF(J518="Sí","Llama al número local de emergencias","Repite tras 1 min y contacta con un profesional"),IF(N518="Lectura baja",IF(J518="Sí","Contacta con un profesional","Registra síntomas y consulta si persiste"),"Registra y revisa la tendencia")))</x:f>
      </x:c>
      <x:c r="P518" s="66" t="str">
        <x:f>IF(OR(A518="",B518=""),"",A518+B518)</x:f>
      </x:c>
    </x:row>
    <x:row r="519" ht="30" customHeight="1">
      <x:c r="A519" s="54"/>
      <x:c r="B519" s="57"/>
      <x:c r="C519" s="49"/>
      <x:c r="D519" s="49"/>
      <x:c r="E519" s="49"/>
      <x:c r="F519" s="49"/>
      <x:c r="G519" s="61"/>
      <x:c r="H519" s="61"/>
      <x:c r="I519" s="61"/>
      <x:c r="J519" s="71"/>
      <x:c r="K519" s="71"/>
      <x:c r="L519" s="72" t="str">
        <x:f>IF(OR(G519="",H519=""),"",ROUND((G519+2*H519)/3,0))</x:f>
      </x:c>
      <x:c r="M519" s="72" t="str">
        <x:f>IF(OR(G519="",H519=""),"",G519-H519)</x:f>
      </x:c>
      <x:c r="N519" s="73" t="str">
        <x:f>IF(OR(G519="",H519=""),"",IF(OR(G519&gt;'Configuración'!$B$15,H519&gt;'Configuración'!$B$16),"Hipertensión grave",IF(OR(G519&lt;'Configuración'!$B$17,H519&lt;'Configuración'!$B$18),"Lectura baja",IF(OR(G519&gt;='Configuración'!$B$13,H519&gt;='Configuración'!$B$14),"Hipertensión etapa 2",IF(OR(G519&gt;='Configuración'!$B$11,H519&gt;='Configuración'!$B$12),"Hipertensión etapa 1",IF(AND(G519&gt;='Configuración'!$B$9,G519&lt;='Configuración'!$B$10,H519&lt;='Configuración'!$B$8),"Elevada","Normal"))))))</x:f>
      </x:c>
      <x:c r="O519" s="73" t="str">
        <x:f>IF(N519="","",IF(N519="Hipertensión grave",IF(J519="Sí","Llama al número local de emergencias","Repite tras 1 min y contacta con un profesional"),IF(N519="Lectura baja",IF(J519="Sí","Contacta con un profesional","Registra síntomas y consulta si persiste"),"Registra y revisa la tendencia")))</x:f>
      </x:c>
      <x:c r="P519" s="66" t="str">
        <x:f>IF(OR(A519="",B519=""),"",A519+B519)</x:f>
      </x:c>
    </x:row>
    <x:row r="520" ht="30" customHeight="1">
      <x:c r="A520" s="54"/>
      <x:c r="B520" s="57"/>
      <x:c r="C520" s="49"/>
      <x:c r="D520" s="49"/>
      <x:c r="E520" s="49"/>
      <x:c r="F520" s="49"/>
      <x:c r="G520" s="61"/>
      <x:c r="H520" s="61"/>
      <x:c r="I520" s="61"/>
      <x:c r="J520" s="71"/>
      <x:c r="K520" s="71"/>
      <x:c r="L520" s="72" t="str">
        <x:f>IF(OR(G520="",H520=""),"",ROUND((G520+2*H520)/3,0))</x:f>
      </x:c>
      <x:c r="M520" s="72" t="str">
        <x:f>IF(OR(G520="",H520=""),"",G520-H520)</x:f>
      </x:c>
      <x:c r="N520" s="73" t="str">
        <x:f>IF(OR(G520="",H520=""),"",IF(OR(G520&gt;'Configuración'!$B$15,H520&gt;'Configuración'!$B$16),"Hipertensión grave",IF(OR(G520&lt;'Configuración'!$B$17,H520&lt;'Configuración'!$B$18),"Lectura baja",IF(OR(G520&gt;='Configuración'!$B$13,H520&gt;='Configuración'!$B$14),"Hipertensión etapa 2",IF(OR(G520&gt;='Configuración'!$B$11,H520&gt;='Configuración'!$B$12),"Hipertensión etapa 1",IF(AND(G520&gt;='Configuración'!$B$9,G520&lt;='Configuración'!$B$10,H520&lt;='Configuración'!$B$8),"Elevada","Normal"))))))</x:f>
      </x:c>
      <x:c r="O520" s="73" t="str">
        <x:f>IF(N520="","",IF(N520="Hipertensión grave",IF(J520="Sí","Llama al número local de emergencias","Repite tras 1 min y contacta con un profesional"),IF(N520="Lectura baja",IF(J520="Sí","Contacta con un profesional","Registra síntomas y consulta si persiste"),"Registra y revisa la tendencia")))</x:f>
      </x:c>
      <x:c r="P520" s="66" t="str">
        <x:f>IF(OR(A520="",B520=""),"",A520+B520)</x:f>
      </x:c>
    </x:row>
    <x:row r="521" ht="30" customHeight="1">
      <x:c r="A521" s="54"/>
      <x:c r="B521" s="57"/>
      <x:c r="C521" s="49"/>
      <x:c r="D521" s="49"/>
      <x:c r="E521" s="49"/>
      <x:c r="F521" s="49"/>
      <x:c r="G521" s="61"/>
      <x:c r="H521" s="61"/>
      <x:c r="I521" s="61"/>
      <x:c r="J521" s="71"/>
      <x:c r="K521" s="71"/>
      <x:c r="L521" s="72" t="str">
        <x:f>IF(OR(G521="",H521=""),"",ROUND((G521+2*H521)/3,0))</x:f>
      </x:c>
      <x:c r="M521" s="72" t="str">
        <x:f>IF(OR(G521="",H521=""),"",G521-H521)</x:f>
      </x:c>
      <x:c r="N521" s="73" t="str">
        <x:f>IF(OR(G521="",H521=""),"",IF(OR(G521&gt;'Configuración'!$B$15,H521&gt;'Configuración'!$B$16),"Hipertensión grave",IF(OR(G521&lt;'Configuración'!$B$17,H521&lt;'Configuración'!$B$18),"Lectura baja",IF(OR(G521&gt;='Configuración'!$B$13,H521&gt;='Configuración'!$B$14),"Hipertensión etapa 2",IF(OR(G521&gt;='Configuración'!$B$11,H521&gt;='Configuración'!$B$12),"Hipertensión etapa 1",IF(AND(G521&gt;='Configuración'!$B$9,G521&lt;='Configuración'!$B$10,H521&lt;='Configuración'!$B$8),"Elevada","Normal"))))))</x:f>
      </x:c>
      <x:c r="O521" s="73" t="str">
        <x:f>IF(N521="","",IF(N521="Hipertensión grave",IF(J521="Sí","Llama al número local de emergencias","Repite tras 1 min y contacta con un profesional"),IF(N521="Lectura baja",IF(J521="Sí","Contacta con un profesional","Registra síntomas y consulta si persiste"),"Registra y revisa la tendencia")))</x:f>
      </x:c>
      <x:c r="P521" s="66" t="str">
        <x:f>IF(OR(A521="",B521=""),"",A521+B521)</x:f>
      </x:c>
    </x:row>
    <x:row r="522" ht="30" customHeight="1">
      <x:c r="A522" s="54"/>
      <x:c r="B522" s="57"/>
      <x:c r="C522" s="49"/>
      <x:c r="D522" s="49"/>
      <x:c r="E522" s="49"/>
      <x:c r="F522" s="49"/>
      <x:c r="G522" s="61"/>
      <x:c r="H522" s="61"/>
      <x:c r="I522" s="61"/>
      <x:c r="J522" s="71"/>
      <x:c r="K522" s="71"/>
      <x:c r="L522" s="72" t="str">
        <x:f>IF(OR(G522="",H522=""),"",ROUND((G522+2*H522)/3,0))</x:f>
      </x:c>
      <x:c r="M522" s="72" t="str">
        <x:f>IF(OR(G522="",H522=""),"",G522-H522)</x:f>
      </x:c>
      <x:c r="N522" s="73" t="str">
        <x:f>IF(OR(G522="",H522=""),"",IF(OR(G522&gt;'Configuración'!$B$15,H522&gt;'Configuración'!$B$16),"Hipertensión grave",IF(OR(G522&lt;'Configuración'!$B$17,H522&lt;'Configuración'!$B$18),"Lectura baja",IF(OR(G522&gt;='Configuración'!$B$13,H522&gt;='Configuración'!$B$14),"Hipertensión etapa 2",IF(OR(G522&gt;='Configuración'!$B$11,H522&gt;='Configuración'!$B$12),"Hipertensión etapa 1",IF(AND(G522&gt;='Configuración'!$B$9,G522&lt;='Configuración'!$B$10,H522&lt;='Configuración'!$B$8),"Elevada","Normal"))))))</x:f>
      </x:c>
      <x:c r="O522" s="73" t="str">
        <x:f>IF(N522="","",IF(N522="Hipertensión grave",IF(J522="Sí","Llama al número local de emergencias","Repite tras 1 min y contacta con un profesional"),IF(N522="Lectura baja",IF(J522="Sí","Contacta con un profesional","Registra síntomas y consulta si persiste"),"Registra y revisa la tendencia")))</x:f>
      </x:c>
      <x:c r="P522" s="66" t="str">
        <x:f>IF(OR(A522="",B522=""),"",A522+B522)</x:f>
      </x:c>
    </x:row>
    <x:row r="523" ht="30" customHeight="1">
      <x:c r="A523" s="54"/>
      <x:c r="B523" s="57"/>
      <x:c r="C523" s="49"/>
      <x:c r="D523" s="49"/>
      <x:c r="E523" s="49"/>
      <x:c r="F523" s="49"/>
      <x:c r="G523" s="61"/>
      <x:c r="H523" s="61"/>
      <x:c r="I523" s="61"/>
      <x:c r="J523" s="71"/>
      <x:c r="K523" s="71"/>
      <x:c r="L523" s="72" t="str">
        <x:f>IF(OR(G523="",H523=""),"",ROUND((G523+2*H523)/3,0))</x:f>
      </x:c>
      <x:c r="M523" s="72" t="str">
        <x:f>IF(OR(G523="",H523=""),"",G523-H523)</x:f>
      </x:c>
      <x:c r="N523" s="73" t="str">
        <x:f>IF(OR(G523="",H523=""),"",IF(OR(G523&gt;'Configuración'!$B$15,H523&gt;'Configuración'!$B$16),"Hipertensión grave",IF(OR(G523&lt;'Configuración'!$B$17,H523&lt;'Configuración'!$B$18),"Lectura baja",IF(OR(G523&gt;='Configuración'!$B$13,H523&gt;='Configuración'!$B$14),"Hipertensión etapa 2",IF(OR(G523&gt;='Configuración'!$B$11,H523&gt;='Configuración'!$B$12),"Hipertensión etapa 1",IF(AND(G523&gt;='Configuración'!$B$9,G523&lt;='Configuración'!$B$10,H523&lt;='Configuración'!$B$8),"Elevada","Normal"))))))</x:f>
      </x:c>
      <x:c r="O523" s="73" t="str">
        <x:f>IF(N523="","",IF(N523="Hipertensión grave",IF(J523="Sí","Llama al número local de emergencias","Repite tras 1 min y contacta con un profesional"),IF(N523="Lectura baja",IF(J523="Sí","Contacta con un profesional","Registra síntomas y consulta si persiste"),"Registra y revisa la tendencia")))</x:f>
      </x:c>
      <x:c r="P523" s="66" t="str">
        <x:f>IF(OR(A523="",B523=""),"",A523+B523)</x:f>
      </x:c>
    </x:row>
    <x:row r="524" ht="30" customHeight="1">
      <x:c r="A524" s="54"/>
      <x:c r="B524" s="57"/>
      <x:c r="C524" s="49"/>
      <x:c r="D524" s="49"/>
      <x:c r="E524" s="49"/>
      <x:c r="F524" s="49"/>
      <x:c r="G524" s="61"/>
      <x:c r="H524" s="61"/>
      <x:c r="I524" s="61"/>
      <x:c r="J524" s="71"/>
      <x:c r="K524" s="71"/>
      <x:c r="L524" s="72" t="str">
        <x:f>IF(OR(G524="",H524=""),"",ROUND((G524+2*H524)/3,0))</x:f>
      </x:c>
      <x:c r="M524" s="72" t="str">
        <x:f>IF(OR(G524="",H524=""),"",G524-H524)</x:f>
      </x:c>
      <x:c r="N524" s="73" t="str">
        <x:f>IF(OR(G524="",H524=""),"",IF(OR(G524&gt;'Configuración'!$B$15,H524&gt;'Configuración'!$B$16),"Hipertensión grave",IF(OR(G524&lt;'Configuración'!$B$17,H524&lt;'Configuración'!$B$18),"Lectura baja",IF(OR(G524&gt;='Configuración'!$B$13,H524&gt;='Configuración'!$B$14),"Hipertensión etapa 2",IF(OR(G524&gt;='Configuración'!$B$11,H524&gt;='Configuración'!$B$12),"Hipertensión etapa 1",IF(AND(G524&gt;='Configuración'!$B$9,G524&lt;='Configuración'!$B$10,H524&lt;='Configuración'!$B$8),"Elevada","Normal"))))))</x:f>
      </x:c>
      <x:c r="O524" s="73" t="str">
        <x:f>IF(N524="","",IF(N524="Hipertensión grave",IF(J524="Sí","Llama al número local de emergencias","Repite tras 1 min y contacta con un profesional"),IF(N524="Lectura baja",IF(J524="Sí","Contacta con un profesional","Registra síntomas y consulta si persiste"),"Registra y revisa la tendencia")))</x:f>
      </x:c>
      <x:c r="P524" s="66" t="str">
        <x:f>IF(OR(A524="",B524=""),"",A524+B524)</x:f>
      </x:c>
    </x:row>
    <x:row r="525" ht="30" customHeight="1">
      <x:c r="A525" s="54"/>
      <x:c r="B525" s="57"/>
      <x:c r="C525" s="49"/>
      <x:c r="D525" s="49"/>
      <x:c r="E525" s="49"/>
      <x:c r="F525" s="49"/>
      <x:c r="G525" s="61"/>
      <x:c r="H525" s="61"/>
      <x:c r="I525" s="61"/>
      <x:c r="J525" s="71"/>
      <x:c r="K525" s="71"/>
      <x:c r="L525" s="72" t="str">
        <x:f>IF(OR(G525="",H525=""),"",ROUND((G525+2*H525)/3,0))</x:f>
      </x:c>
      <x:c r="M525" s="72" t="str">
        <x:f>IF(OR(G525="",H525=""),"",G525-H525)</x:f>
      </x:c>
      <x:c r="N525" s="73" t="str">
        <x:f>IF(OR(G525="",H525=""),"",IF(OR(G525&gt;'Configuración'!$B$15,H525&gt;'Configuración'!$B$16),"Hipertensión grave",IF(OR(G525&lt;'Configuración'!$B$17,H525&lt;'Configuración'!$B$18),"Lectura baja",IF(OR(G525&gt;='Configuración'!$B$13,H525&gt;='Configuración'!$B$14),"Hipertensión etapa 2",IF(OR(G525&gt;='Configuración'!$B$11,H525&gt;='Configuración'!$B$12),"Hipertensión etapa 1",IF(AND(G525&gt;='Configuración'!$B$9,G525&lt;='Configuración'!$B$10,H525&lt;='Configuración'!$B$8),"Elevada","Normal"))))))</x:f>
      </x:c>
      <x:c r="O525" s="73" t="str">
        <x:f>IF(N525="","",IF(N525="Hipertensión grave",IF(J525="Sí","Llama al número local de emergencias","Repite tras 1 min y contacta con un profesional"),IF(N525="Lectura baja",IF(J525="Sí","Contacta con un profesional","Registra síntomas y consulta si persiste"),"Registra y revisa la tendencia")))</x:f>
      </x:c>
      <x:c r="P525" s="66" t="str">
        <x:f>IF(OR(A525="",B525=""),"",A525+B525)</x:f>
      </x:c>
    </x:row>
    <x:row r="526" ht="30" customHeight="1">
      <x:c r="A526" s="54"/>
      <x:c r="B526" s="57"/>
      <x:c r="C526" s="49"/>
      <x:c r="D526" s="49"/>
      <x:c r="E526" s="49"/>
      <x:c r="F526" s="49"/>
      <x:c r="G526" s="61"/>
      <x:c r="H526" s="61"/>
      <x:c r="I526" s="61"/>
      <x:c r="J526" s="71"/>
      <x:c r="K526" s="71"/>
      <x:c r="L526" s="72" t="str">
        <x:f>IF(OR(G526="",H526=""),"",ROUND((G526+2*H526)/3,0))</x:f>
      </x:c>
      <x:c r="M526" s="72" t="str">
        <x:f>IF(OR(G526="",H526=""),"",G526-H526)</x:f>
      </x:c>
      <x:c r="N526" s="73" t="str">
        <x:f>IF(OR(G526="",H526=""),"",IF(OR(G526&gt;'Configuración'!$B$15,H526&gt;'Configuración'!$B$16),"Hipertensión grave",IF(OR(G526&lt;'Configuración'!$B$17,H526&lt;'Configuración'!$B$18),"Lectura baja",IF(OR(G526&gt;='Configuración'!$B$13,H526&gt;='Configuración'!$B$14),"Hipertensión etapa 2",IF(OR(G526&gt;='Configuración'!$B$11,H526&gt;='Configuración'!$B$12),"Hipertensión etapa 1",IF(AND(G526&gt;='Configuración'!$B$9,G526&lt;='Configuración'!$B$10,H526&lt;='Configuración'!$B$8),"Elevada","Normal"))))))</x:f>
      </x:c>
      <x:c r="O526" s="73" t="str">
        <x:f>IF(N526="","",IF(N526="Hipertensión grave",IF(J526="Sí","Llama al número local de emergencias","Repite tras 1 min y contacta con un profesional"),IF(N526="Lectura baja",IF(J526="Sí","Contacta con un profesional","Registra síntomas y consulta si persiste"),"Registra y revisa la tendencia")))</x:f>
      </x:c>
      <x:c r="P526" s="66" t="str">
        <x:f>IF(OR(A526="",B526=""),"",A526+B526)</x:f>
      </x:c>
    </x:row>
    <x:row r="527" ht="30" customHeight="1">
      <x:c r="A527" s="54"/>
      <x:c r="B527" s="57"/>
      <x:c r="C527" s="49"/>
      <x:c r="D527" s="49"/>
      <x:c r="E527" s="49"/>
      <x:c r="F527" s="49"/>
      <x:c r="G527" s="61"/>
      <x:c r="H527" s="61"/>
      <x:c r="I527" s="61"/>
      <x:c r="J527" s="71"/>
      <x:c r="K527" s="71"/>
      <x:c r="L527" s="72" t="str">
        <x:f>IF(OR(G527="",H527=""),"",ROUND((G527+2*H527)/3,0))</x:f>
      </x:c>
      <x:c r="M527" s="72" t="str">
        <x:f>IF(OR(G527="",H527=""),"",G527-H527)</x:f>
      </x:c>
      <x:c r="N527" s="73" t="str">
        <x:f>IF(OR(G527="",H527=""),"",IF(OR(G527&gt;'Configuración'!$B$15,H527&gt;'Configuración'!$B$16),"Hipertensión grave",IF(OR(G527&lt;'Configuración'!$B$17,H527&lt;'Configuración'!$B$18),"Lectura baja",IF(OR(G527&gt;='Configuración'!$B$13,H527&gt;='Configuración'!$B$14),"Hipertensión etapa 2",IF(OR(G527&gt;='Configuración'!$B$11,H527&gt;='Configuración'!$B$12),"Hipertensión etapa 1",IF(AND(G527&gt;='Configuración'!$B$9,G527&lt;='Configuración'!$B$10,H527&lt;='Configuración'!$B$8),"Elevada","Normal"))))))</x:f>
      </x:c>
      <x:c r="O527" s="73" t="str">
        <x:f>IF(N527="","",IF(N527="Hipertensión grave",IF(J527="Sí","Llama al número local de emergencias","Repite tras 1 min y contacta con un profesional"),IF(N527="Lectura baja",IF(J527="Sí","Contacta con un profesional","Registra síntomas y consulta si persiste"),"Registra y revisa la tendencia")))</x:f>
      </x:c>
      <x:c r="P527" s="66" t="str">
        <x:f>IF(OR(A527="",B527=""),"",A527+B527)</x:f>
      </x:c>
    </x:row>
    <x:row r="528" ht="30" customHeight="1">
      <x:c r="A528" s="54"/>
      <x:c r="B528" s="57"/>
      <x:c r="C528" s="49"/>
      <x:c r="D528" s="49"/>
      <x:c r="E528" s="49"/>
      <x:c r="F528" s="49"/>
      <x:c r="G528" s="61"/>
      <x:c r="H528" s="61"/>
      <x:c r="I528" s="61"/>
      <x:c r="J528" s="71"/>
      <x:c r="K528" s="71"/>
      <x:c r="L528" s="72" t="str">
        <x:f>IF(OR(G528="",H528=""),"",ROUND((G528+2*H528)/3,0))</x:f>
      </x:c>
      <x:c r="M528" s="72" t="str">
        <x:f>IF(OR(G528="",H528=""),"",G528-H528)</x:f>
      </x:c>
      <x:c r="N528" s="73" t="str">
        <x:f>IF(OR(G528="",H528=""),"",IF(OR(G528&gt;'Configuración'!$B$15,H528&gt;'Configuración'!$B$16),"Hipertensión grave",IF(OR(G528&lt;'Configuración'!$B$17,H528&lt;'Configuración'!$B$18),"Lectura baja",IF(OR(G528&gt;='Configuración'!$B$13,H528&gt;='Configuración'!$B$14),"Hipertensión etapa 2",IF(OR(G528&gt;='Configuración'!$B$11,H528&gt;='Configuración'!$B$12),"Hipertensión etapa 1",IF(AND(G528&gt;='Configuración'!$B$9,G528&lt;='Configuración'!$B$10,H528&lt;='Configuración'!$B$8),"Elevada","Normal"))))))</x:f>
      </x:c>
      <x:c r="O528" s="73" t="str">
        <x:f>IF(N528="","",IF(N528="Hipertensión grave",IF(J528="Sí","Llama al número local de emergencias","Repite tras 1 min y contacta con un profesional"),IF(N528="Lectura baja",IF(J528="Sí","Contacta con un profesional","Registra síntomas y consulta si persiste"),"Registra y revisa la tendencia")))</x:f>
      </x:c>
      <x:c r="P528" s="66" t="str">
        <x:f>IF(OR(A528="",B528=""),"",A528+B528)</x:f>
      </x:c>
    </x:row>
    <x:row r="529" ht="30" customHeight="1">
      <x:c r="A529" s="54"/>
      <x:c r="B529" s="57"/>
      <x:c r="C529" s="49"/>
      <x:c r="D529" s="49"/>
      <x:c r="E529" s="49"/>
      <x:c r="F529" s="49"/>
      <x:c r="G529" s="61"/>
      <x:c r="H529" s="61"/>
      <x:c r="I529" s="61"/>
      <x:c r="J529" s="71"/>
      <x:c r="K529" s="71"/>
      <x:c r="L529" s="72" t="str">
        <x:f>IF(OR(G529="",H529=""),"",ROUND((G529+2*H529)/3,0))</x:f>
      </x:c>
      <x:c r="M529" s="72" t="str">
        <x:f>IF(OR(G529="",H529=""),"",G529-H529)</x:f>
      </x:c>
      <x:c r="N529" s="73" t="str">
        <x:f>IF(OR(G529="",H529=""),"",IF(OR(G529&gt;'Configuración'!$B$15,H529&gt;'Configuración'!$B$16),"Hipertensión grave",IF(OR(G529&lt;'Configuración'!$B$17,H529&lt;'Configuración'!$B$18),"Lectura baja",IF(OR(G529&gt;='Configuración'!$B$13,H529&gt;='Configuración'!$B$14),"Hipertensión etapa 2",IF(OR(G529&gt;='Configuración'!$B$11,H529&gt;='Configuración'!$B$12),"Hipertensión etapa 1",IF(AND(G529&gt;='Configuración'!$B$9,G529&lt;='Configuración'!$B$10,H529&lt;='Configuración'!$B$8),"Elevada","Normal"))))))</x:f>
      </x:c>
      <x:c r="O529" s="73" t="str">
        <x:f>IF(N529="","",IF(N529="Hipertensión grave",IF(J529="Sí","Llama al número local de emergencias","Repite tras 1 min y contacta con un profesional"),IF(N529="Lectura baja",IF(J529="Sí","Contacta con un profesional","Registra síntomas y consulta si persiste"),"Registra y revisa la tendencia")))</x:f>
      </x:c>
      <x:c r="P529" s="66" t="str">
        <x:f>IF(OR(A529="",B529=""),"",A529+B529)</x:f>
      </x:c>
    </x:row>
    <x:row r="530" ht="30" customHeight="1">
      <x:c r="A530" s="54"/>
      <x:c r="B530" s="57"/>
      <x:c r="C530" s="49"/>
      <x:c r="D530" s="49"/>
      <x:c r="E530" s="49"/>
      <x:c r="F530" s="49"/>
      <x:c r="G530" s="61"/>
      <x:c r="H530" s="61"/>
      <x:c r="I530" s="61"/>
      <x:c r="J530" s="71"/>
      <x:c r="K530" s="71"/>
      <x:c r="L530" s="72" t="str">
        <x:f>IF(OR(G530="",H530=""),"",ROUND((G530+2*H530)/3,0))</x:f>
      </x:c>
      <x:c r="M530" s="72" t="str">
        <x:f>IF(OR(G530="",H530=""),"",G530-H530)</x:f>
      </x:c>
      <x:c r="N530" s="73" t="str">
        <x:f>IF(OR(G530="",H530=""),"",IF(OR(G530&gt;'Configuración'!$B$15,H530&gt;'Configuración'!$B$16),"Hipertensión grave",IF(OR(G530&lt;'Configuración'!$B$17,H530&lt;'Configuración'!$B$18),"Lectura baja",IF(OR(G530&gt;='Configuración'!$B$13,H530&gt;='Configuración'!$B$14),"Hipertensión etapa 2",IF(OR(G530&gt;='Configuración'!$B$11,H530&gt;='Configuración'!$B$12),"Hipertensión etapa 1",IF(AND(G530&gt;='Configuración'!$B$9,G530&lt;='Configuración'!$B$10,H530&lt;='Configuración'!$B$8),"Elevada","Normal"))))))</x:f>
      </x:c>
      <x:c r="O530" s="73" t="str">
        <x:f>IF(N530="","",IF(N530="Hipertensión grave",IF(J530="Sí","Llama al número local de emergencias","Repite tras 1 min y contacta con un profesional"),IF(N530="Lectura baja",IF(J530="Sí","Contacta con un profesional","Registra síntomas y consulta si persiste"),"Registra y revisa la tendencia")))</x:f>
      </x:c>
      <x:c r="P530" s="66" t="str">
        <x:f>IF(OR(A530="",B530=""),"",A530+B530)</x:f>
      </x:c>
    </x:row>
    <x:row r="531" ht="30" customHeight="1">
      <x:c r="A531" s="54"/>
      <x:c r="B531" s="57"/>
      <x:c r="C531" s="49"/>
      <x:c r="D531" s="49"/>
      <x:c r="E531" s="49"/>
      <x:c r="F531" s="49"/>
      <x:c r="G531" s="61"/>
      <x:c r="H531" s="61"/>
      <x:c r="I531" s="61"/>
      <x:c r="J531" s="71"/>
      <x:c r="K531" s="71"/>
      <x:c r="L531" s="72" t="str">
        <x:f>IF(OR(G531="",H531=""),"",ROUND((G531+2*H531)/3,0))</x:f>
      </x:c>
      <x:c r="M531" s="72" t="str">
        <x:f>IF(OR(G531="",H531=""),"",G531-H531)</x:f>
      </x:c>
      <x:c r="N531" s="73" t="str">
        <x:f>IF(OR(G531="",H531=""),"",IF(OR(G531&gt;'Configuración'!$B$15,H531&gt;'Configuración'!$B$16),"Hipertensión grave",IF(OR(G531&lt;'Configuración'!$B$17,H531&lt;'Configuración'!$B$18),"Lectura baja",IF(OR(G531&gt;='Configuración'!$B$13,H531&gt;='Configuración'!$B$14),"Hipertensión etapa 2",IF(OR(G531&gt;='Configuración'!$B$11,H531&gt;='Configuración'!$B$12),"Hipertensión etapa 1",IF(AND(G531&gt;='Configuración'!$B$9,G531&lt;='Configuración'!$B$10,H531&lt;='Configuración'!$B$8),"Elevada","Normal"))))))</x:f>
      </x:c>
      <x:c r="O531" s="73" t="str">
        <x:f>IF(N531="","",IF(N531="Hipertensión grave",IF(J531="Sí","Llama al número local de emergencias","Repite tras 1 min y contacta con un profesional"),IF(N531="Lectura baja",IF(J531="Sí","Contacta con un profesional","Registra síntomas y consulta si persiste"),"Registra y revisa la tendencia")))</x:f>
      </x:c>
      <x:c r="P531" s="66" t="str">
        <x:f>IF(OR(A531="",B531=""),"",A531+B531)</x:f>
      </x:c>
    </x:row>
    <x:row r="532" ht="30" customHeight="1">
      <x:c r="A532" s="54"/>
      <x:c r="B532" s="57"/>
      <x:c r="C532" s="49"/>
      <x:c r="D532" s="49"/>
      <x:c r="E532" s="49"/>
      <x:c r="F532" s="49"/>
      <x:c r="G532" s="61"/>
      <x:c r="H532" s="61"/>
      <x:c r="I532" s="61"/>
      <x:c r="J532" s="71"/>
      <x:c r="K532" s="71"/>
      <x:c r="L532" s="72" t="str">
        <x:f>IF(OR(G532="",H532=""),"",ROUND((G532+2*H532)/3,0))</x:f>
      </x:c>
      <x:c r="M532" s="72" t="str">
        <x:f>IF(OR(G532="",H532=""),"",G532-H532)</x:f>
      </x:c>
      <x:c r="N532" s="73" t="str">
        <x:f>IF(OR(G532="",H532=""),"",IF(OR(G532&gt;'Configuración'!$B$15,H532&gt;'Configuración'!$B$16),"Hipertensión grave",IF(OR(G532&lt;'Configuración'!$B$17,H532&lt;'Configuración'!$B$18),"Lectura baja",IF(OR(G532&gt;='Configuración'!$B$13,H532&gt;='Configuración'!$B$14),"Hipertensión etapa 2",IF(OR(G532&gt;='Configuración'!$B$11,H532&gt;='Configuración'!$B$12),"Hipertensión etapa 1",IF(AND(G532&gt;='Configuración'!$B$9,G532&lt;='Configuración'!$B$10,H532&lt;='Configuración'!$B$8),"Elevada","Normal"))))))</x:f>
      </x:c>
      <x:c r="O532" s="73" t="str">
        <x:f>IF(N532="","",IF(N532="Hipertensión grave",IF(J532="Sí","Llama al número local de emergencias","Repite tras 1 min y contacta con un profesional"),IF(N532="Lectura baja",IF(J532="Sí","Contacta con un profesional","Registra síntomas y consulta si persiste"),"Registra y revisa la tendencia")))</x:f>
      </x:c>
      <x:c r="P532" s="66" t="str">
        <x:f>IF(OR(A532="",B532=""),"",A532+B532)</x:f>
      </x:c>
    </x:row>
    <x:row r="533" ht="30" customHeight="1">
      <x:c r="A533" s="54"/>
      <x:c r="B533" s="57"/>
      <x:c r="C533" s="49"/>
      <x:c r="D533" s="49"/>
      <x:c r="E533" s="49"/>
      <x:c r="F533" s="49"/>
      <x:c r="G533" s="61"/>
      <x:c r="H533" s="61"/>
      <x:c r="I533" s="61"/>
      <x:c r="J533" s="71"/>
      <x:c r="K533" s="71"/>
      <x:c r="L533" s="72" t="str">
        <x:f>IF(OR(G533="",H533=""),"",ROUND((G533+2*H533)/3,0))</x:f>
      </x:c>
      <x:c r="M533" s="72" t="str">
        <x:f>IF(OR(G533="",H533=""),"",G533-H533)</x:f>
      </x:c>
      <x:c r="N533" s="73" t="str">
        <x:f>IF(OR(G533="",H533=""),"",IF(OR(G533&gt;'Configuración'!$B$15,H533&gt;'Configuración'!$B$16),"Hipertensión grave",IF(OR(G533&lt;'Configuración'!$B$17,H533&lt;'Configuración'!$B$18),"Lectura baja",IF(OR(G533&gt;='Configuración'!$B$13,H533&gt;='Configuración'!$B$14),"Hipertensión etapa 2",IF(OR(G533&gt;='Configuración'!$B$11,H533&gt;='Configuración'!$B$12),"Hipertensión etapa 1",IF(AND(G533&gt;='Configuración'!$B$9,G533&lt;='Configuración'!$B$10,H533&lt;='Configuración'!$B$8),"Elevada","Normal"))))))</x:f>
      </x:c>
      <x:c r="O533" s="73" t="str">
        <x:f>IF(N533="","",IF(N533="Hipertensión grave",IF(J533="Sí","Llama al número local de emergencias","Repite tras 1 min y contacta con un profesional"),IF(N533="Lectura baja",IF(J533="Sí","Contacta con un profesional","Registra síntomas y consulta si persiste"),"Registra y revisa la tendencia")))</x:f>
      </x:c>
      <x:c r="P533" s="66" t="str">
        <x:f>IF(OR(A533="",B533=""),"",A533+B533)</x:f>
      </x:c>
    </x:row>
    <x:row r="534" ht="30" customHeight="1">
      <x:c r="A534" s="54"/>
      <x:c r="B534" s="57"/>
      <x:c r="C534" s="49"/>
      <x:c r="D534" s="49"/>
      <x:c r="E534" s="49"/>
      <x:c r="F534" s="49"/>
      <x:c r="G534" s="61"/>
      <x:c r="H534" s="61"/>
      <x:c r="I534" s="61"/>
      <x:c r="J534" s="71"/>
      <x:c r="K534" s="71"/>
      <x:c r="L534" s="72" t="str">
        <x:f>IF(OR(G534="",H534=""),"",ROUND((G534+2*H534)/3,0))</x:f>
      </x:c>
      <x:c r="M534" s="72" t="str">
        <x:f>IF(OR(G534="",H534=""),"",G534-H534)</x:f>
      </x:c>
      <x:c r="N534" s="73" t="str">
        <x:f>IF(OR(G534="",H534=""),"",IF(OR(G534&gt;'Configuración'!$B$15,H534&gt;'Configuración'!$B$16),"Hipertensión grave",IF(OR(G534&lt;'Configuración'!$B$17,H534&lt;'Configuración'!$B$18),"Lectura baja",IF(OR(G534&gt;='Configuración'!$B$13,H534&gt;='Configuración'!$B$14),"Hipertensión etapa 2",IF(OR(G534&gt;='Configuración'!$B$11,H534&gt;='Configuración'!$B$12),"Hipertensión etapa 1",IF(AND(G534&gt;='Configuración'!$B$9,G534&lt;='Configuración'!$B$10,H534&lt;='Configuración'!$B$8),"Elevada","Normal"))))))</x:f>
      </x:c>
      <x:c r="O534" s="73" t="str">
        <x:f>IF(N534="","",IF(N534="Hipertensión grave",IF(J534="Sí","Llama al número local de emergencias","Repite tras 1 min y contacta con un profesional"),IF(N534="Lectura baja",IF(J534="Sí","Contacta con un profesional","Registra síntomas y consulta si persiste"),"Registra y revisa la tendencia")))</x:f>
      </x:c>
      <x:c r="P534" s="66" t="str">
        <x:f>IF(OR(A534="",B534=""),"",A534+B534)</x:f>
      </x:c>
    </x:row>
    <x:row r="535" ht="30" customHeight="1">
      <x:c r="A535" s="54"/>
      <x:c r="B535" s="57"/>
      <x:c r="C535" s="49"/>
      <x:c r="D535" s="49"/>
      <x:c r="E535" s="49"/>
      <x:c r="F535" s="49"/>
      <x:c r="G535" s="61"/>
      <x:c r="H535" s="61"/>
      <x:c r="I535" s="61"/>
      <x:c r="J535" s="71"/>
      <x:c r="K535" s="71"/>
      <x:c r="L535" s="72" t="str">
        <x:f>IF(OR(G535="",H535=""),"",ROUND((G535+2*H535)/3,0))</x:f>
      </x:c>
      <x:c r="M535" s="72" t="str">
        <x:f>IF(OR(G535="",H535=""),"",G535-H535)</x:f>
      </x:c>
      <x:c r="N535" s="73" t="str">
        <x:f>IF(OR(G535="",H535=""),"",IF(OR(G535&gt;'Configuración'!$B$15,H535&gt;'Configuración'!$B$16),"Hipertensión grave",IF(OR(G535&lt;'Configuración'!$B$17,H535&lt;'Configuración'!$B$18),"Lectura baja",IF(OR(G535&gt;='Configuración'!$B$13,H535&gt;='Configuración'!$B$14),"Hipertensión etapa 2",IF(OR(G535&gt;='Configuración'!$B$11,H535&gt;='Configuración'!$B$12),"Hipertensión etapa 1",IF(AND(G535&gt;='Configuración'!$B$9,G535&lt;='Configuración'!$B$10,H535&lt;='Configuración'!$B$8),"Elevada","Normal"))))))</x:f>
      </x:c>
      <x:c r="O535" s="73" t="str">
        <x:f>IF(N535="","",IF(N535="Hipertensión grave",IF(J535="Sí","Llama al número local de emergencias","Repite tras 1 min y contacta con un profesional"),IF(N535="Lectura baja",IF(J535="Sí","Contacta con un profesional","Registra síntomas y consulta si persiste"),"Registra y revisa la tendencia")))</x:f>
      </x:c>
      <x:c r="P535" s="66" t="str">
        <x:f>IF(OR(A535="",B535=""),"",A535+B535)</x:f>
      </x:c>
    </x:row>
    <x:row r="536" ht="30" customHeight="1">
      <x:c r="A536" s="54"/>
      <x:c r="B536" s="57"/>
      <x:c r="C536" s="49"/>
      <x:c r="D536" s="49"/>
      <x:c r="E536" s="49"/>
      <x:c r="F536" s="49"/>
      <x:c r="G536" s="61"/>
      <x:c r="H536" s="61"/>
      <x:c r="I536" s="61"/>
      <x:c r="J536" s="71"/>
      <x:c r="K536" s="71"/>
      <x:c r="L536" s="72" t="str">
        <x:f>IF(OR(G536="",H536=""),"",ROUND((G536+2*H536)/3,0))</x:f>
      </x:c>
      <x:c r="M536" s="72" t="str">
        <x:f>IF(OR(G536="",H536=""),"",G536-H536)</x:f>
      </x:c>
      <x:c r="N536" s="73" t="str">
        <x:f>IF(OR(G536="",H536=""),"",IF(OR(G536&gt;'Configuración'!$B$15,H536&gt;'Configuración'!$B$16),"Hipertensión grave",IF(OR(G536&lt;'Configuración'!$B$17,H536&lt;'Configuración'!$B$18),"Lectura baja",IF(OR(G536&gt;='Configuración'!$B$13,H536&gt;='Configuración'!$B$14),"Hipertensión etapa 2",IF(OR(G536&gt;='Configuración'!$B$11,H536&gt;='Configuración'!$B$12),"Hipertensión etapa 1",IF(AND(G536&gt;='Configuración'!$B$9,G536&lt;='Configuración'!$B$10,H536&lt;='Configuración'!$B$8),"Elevada","Normal"))))))</x:f>
      </x:c>
      <x:c r="O536" s="73" t="str">
        <x:f>IF(N536="","",IF(N536="Hipertensión grave",IF(J536="Sí","Llama al número local de emergencias","Repite tras 1 min y contacta con un profesional"),IF(N536="Lectura baja",IF(J536="Sí","Contacta con un profesional","Registra síntomas y consulta si persiste"),"Registra y revisa la tendencia")))</x:f>
      </x:c>
      <x:c r="P536" s="66" t="str">
        <x:f>IF(OR(A536="",B536=""),"",A536+B536)</x:f>
      </x:c>
    </x:row>
    <x:row r="537" ht="30" customHeight="1">
      <x:c r="A537" s="54"/>
      <x:c r="B537" s="57"/>
      <x:c r="C537" s="49"/>
      <x:c r="D537" s="49"/>
      <x:c r="E537" s="49"/>
      <x:c r="F537" s="49"/>
      <x:c r="G537" s="61"/>
      <x:c r="H537" s="61"/>
      <x:c r="I537" s="61"/>
      <x:c r="J537" s="71"/>
      <x:c r="K537" s="71"/>
      <x:c r="L537" s="72" t="str">
        <x:f>IF(OR(G537="",H537=""),"",ROUND((G537+2*H537)/3,0))</x:f>
      </x:c>
      <x:c r="M537" s="72" t="str">
        <x:f>IF(OR(G537="",H537=""),"",G537-H537)</x:f>
      </x:c>
      <x:c r="N537" s="73" t="str">
        <x:f>IF(OR(G537="",H537=""),"",IF(OR(G537&gt;'Configuración'!$B$15,H537&gt;'Configuración'!$B$16),"Hipertensión grave",IF(OR(G537&lt;'Configuración'!$B$17,H537&lt;'Configuración'!$B$18),"Lectura baja",IF(OR(G537&gt;='Configuración'!$B$13,H537&gt;='Configuración'!$B$14),"Hipertensión etapa 2",IF(OR(G537&gt;='Configuración'!$B$11,H537&gt;='Configuración'!$B$12),"Hipertensión etapa 1",IF(AND(G537&gt;='Configuración'!$B$9,G537&lt;='Configuración'!$B$10,H537&lt;='Configuración'!$B$8),"Elevada","Normal"))))))</x:f>
      </x:c>
      <x:c r="O537" s="73" t="str">
        <x:f>IF(N537="","",IF(N537="Hipertensión grave",IF(J537="Sí","Llama al número local de emergencias","Repite tras 1 min y contacta con un profesional"),IF(N537="Lectura baja",IF(J537="Sí","Contacta con un profesional","Registra síntomas y consulta si persiste"),"Registra y revisa la tendencia")))</x:f>
      </x:c>
      <x:c r="P537" s="66" t="str">
        <x:f>IF(OR(A537="",B537=""),"",A537+B537)</x:f>
      </x:c>
    </x:row>
    <x:row r="538" ht="30" customHeight="1">
      <x:c r="A538" s="54"/>
      <x:c r="B538" s="57"/>
      <x:c r="C538" s="49"/>
      <x:c r="D538" s="49"/>
      <x:c r="E538" s="49"/>
      <x:c r="F538" s="49"/>
      <x:c r="G538" s="61"/>
      <x:c r="H538" s="61"/>
      <x:c r="I538" s="61"/>
      <x:c r="J538" s="71"/>
      <x:c r="K538" s="71"/>
      <x:c r="L538" s="72" t="str">
        <x:f>IF(OR(G538="",H538=""),"",ROUND((G538+2*H538)/3,0))</x:f>
      </x:c>
      <x:c r="M538" s="72" t="str">
        <x:f>IF(OR(G538="",H538=""),"",G538-H538)</x:f>
      </x:c>
      <x:c r="N538" s="73" t="str">
        <x:f>IF(OR(G538="",H538=""),"",IF(OR(G538&gt;'Configuración'!$B$15,H538&gt;'Configuración'!$B$16),"Hipertensión grave",IF(OR(G538&lt;'Configuración'!$B$17,H538&lt;'Configuración'!$B$18),"Lectura baja",IF(OR(G538&gt;='Configuración'!$B$13,H538&gt;='Configuración'!$B$14),"Hipertensión etapa 2",IF(OR(G538&gt;='Configuración'!$B$11,H538&gt;='Configuración'!$B$12),"Hipertensión etapa 1",IF(AND(G538&gt;='Configuración'!$B$9,G538&lt;='Configuración'!$B$10,H538&lt;='Configuración'!$B$8),"Elevada","Normal"))))))</x:f>
      </x:c>
      <x:c r="O538" s="73" t="str">
        <x:f>IF(N538="","",IF(N538="Hipertensión grave",IF(J538="Sí","Llama al número local de emergencias","Repite tras 1 min y contacta con un profesional"),IF(N538="Lectura baja",IF(J538="Sí","Contacta con un profesional","Registra síntomas y consulta si persiste"),"Registra y revisa la tendencia")))</x:f>
      </x:c>
      <x:c r="P538" s="66" t="str">
        <x:f>IF(OR(A538="",B538=""),"",A538+B538)</x:f>
      </x:c>
    </x:row>
    <x:row r="539" ht="30" customHeight="1">
      <x:c r="A539" s="54"/>
      <x:c r="B539" s="57"/>
      <x:c r="C539" s="49"/>
      <x:c r="D539" s="49"/>
      <x:c r="E539" s="49"/>
      <x:c r="F539" s="49"/>
      <x:c r="G539" s="61"/>
      <x:c r="H539" s="61"/>
      <x:c r="I539" s="61"/>
      <x:c r="J539" s="71"/>
      <x:c r="K539" s="71"/>
      <x:c r="L539" s="72" t="str">
        <x:f>IF(OR(G539="",H539=""),"",ROUND((G539+2*H539)/3,0))</x:f>
      </x:c>
      <x:c r="M539" s="72" t="str">
        <x:f>IF(OR(G539="",H539=""),"",G539-H539)</x:f>
      </x:c>
      <x:c r="N539" s="73" t="str">
        <x:f>IF(OR(G539="",H539=""),"",IF(OR(G539&gt;'Configuración'!$B$15,H539&gt;'Configuración'!$B$16),"Hipertensión grave",IF(OR(G539&lt;'Configuración'!$B$17,H539&lt;'Configuración'!$B$18),"Lectura baja",IF(OR(G539&gt;='Configuración'!$B$13,H539&gt;='Configuración'!$B$14),"Hipertensión etapa 2",IF(OR(G539&gt;='Configuración'!$B$11,H539&gt;='Configuración'!$B$12),"Hipertensión etapa 1",IF(AND(G539&gt;='Configuración'!$B$9,G539&lt;='Configuración'!$B$10,H539&lt;='Configuración'!$B$8),"Elevada","Normal"))))))</x:f>
      </x:c>
      <x:c r="O539" s="73" t="str">
        <x:f>IF(N539="","",IF(N539="Hipertensión grave",IF(J539="Sí","Llama al número local de emergencias","Repite tras 1 min y contacta con un profesional"),IF(N539="Lectura baja",IF(J539="Sí","Contacta con un profesional","Registra síntomas y consulta si persiste"),"Registra y revisa la tendencia")))</x:f>
      </x:c>
      <x:c r="P539" s="66" t="str">
        <x:f>IF(OR(A539="",B539=""),"",A539+B539)</x:f>
      </x:c>
    </x:row>
    <x:row r="540" ht="30" customHeight="1">
      <x:c r="A540" s="54"/>
      <x:c r="B540" s="57"/>
      <x:c r="C540" s="49"/>
      <x:c r="D540" s="49"/>
      <x:c r="E540" s="49"/>
      <x:c r="F540" s="49"/>
      <x:c r="G540" s="61"/>
      <x:c r="H540" s="61"/>
      <x:c r="I540" s="61"/>
      <x:c r="J540" s="71"/>
      <x:c r="K540" s="71"/>
      <x:c r="L540" s="72" t="str">
        <x:f>IF(OR(G540="",H540=""),"",ROUND((G540+2*H540)/3,0))</x:f>
      </x:c>
      <x:c r="M540" s="72" t="str">
        <x:f>IF(OR(G540="",H540=""),"",G540-H540)</x:f>
      </x:c>
      <x:c r="N540" s="73" t="str">
        <x:f>IF(OR(G540="",H540=""),"",IF(OR(G540&gt;'Configuración'!$B$15,H540&gt;'Configuración'!$B$16),"Hipertensión grave",IF(OR(G540&lt;'Configuración'!$B$17,H540&lt;'Configuración'!$B$18),"Lectura baja",IF(OR(G540&gt;='Configuración'!$B$13,H540&gt;='Configuración'!$B$14),"Hipertensión etapa 2",IF(OR(G540&gt;='Configuración'!$B$11,H540&gt;='Configuración'!$B$12),"Hipertensión etapa 1",IF(AND(G540&gt;='Configuración'!$B$9,G540&lt;='Configuración'!$B$10,H540&lt;='Configuración'!$B$8),"Elevada","Normal"))))))</x:f>
      </x:c>
      <x:c r="O540" s="73" t="str">
        <x:f>IF(N540="","",IF(N540="Hipertensión grave",IF(J540="Sí","Llama al número local de emergencias","Repite tras 1 min y contacta con un profesional"),IF(N540="Lectura baja",IF(J540="Sí","Contacta con un profesional","Registra síntomas y consulta si persiste"),"Registra y revisa la tendencia")))</x:f>
      </x:c>
      <x:c r="P540" s="66" t="str">
        <x:f>IF(OR(A540="",B540=""),"",A540+B540)</x:f>
      </x:c>
    </x:row>
    <x:row r="541" ht="30" customHeight="1">
      <x:c r="A541" s="54"/>
      <x:c r="B541" s="57"/>
      <x:c r="C541" s="49"/>
      <x:c r="D541" s="49"/>
      <x:c r="E541" s="49"/>
      <x:c r="F541" s="49"/>
      <x:c r="G541" s="61"/>
      <x:c r="H541" s="61"/>
      <x:c r="I541" s="61"/>
      <x:c r="J541" s="71"/>
      <x:c r="K541" s="71"/>
      <x:c r="L541" s="72" t="str">
        <x:f>IF(OR(G541="",H541=""),"",ROUND((G541+2*H541)/3,0))</x:f>
      </x:c>
      <x:c r="M541" s="72" t="str">
        <x:f>IF(OR(G541="",H541=""),"",G541-H541)</x:f>
      </x:c>
      <x:c r="N541" s="73" t="str">
        <x:f>IF(OR(G541="",H541=""),"",IF(OR(G541&gt;'Configuración'!$B$15,H541&gt;'Configuración'!$B$16),"Hipertensión grave",IF(OR(G541&lt;'Configuración'!$B$17,H541&lt;'Configuración'!$B$18),"Lectura baja",IF(OR(G541&gt;='Configuración'!$B$13,H541&gt;='Configuración'!$B$14),"Hipertensión etapa 2",IF(OR(G541&gt;='Configuración'!$B$11,H541&gt;='Configuración'!$B$12),"Hipertensión etapa 1",IF(AND(G541&gt;='Configuración'!$B$9,G541&lt;='Configuración'!$B$10,H541&lt;='Configuración'!$B$8),"Elevada","Normal"))))))</x:f>
      </x:c>
      <x:c r="O541" s="73" t="str">
        <x:f>IF(N541="","",IF(N541="Hipertensión grave",IF(J541="Sí","Llama al número local de emergencias","Repite tras 1 min y contacta con un profesional"),IF(N541="Lectura baja",IF(J541="Sí","Contacta con un profesional","Registra síntomas y consulta si persiste"),"Registra y revisa la tendencia")))</x:f>
      </x:c>
      <x:c r="P541" s="66" t="str">
        <x:f>IF(OR(A541="",B541=""),"",A541+B541)</x:f>
      </x:c>
    </x:row>
    <x:row r="542" ht="30" customHeight="1">
      <x:c r="A542" s="54"/>
      <x:c r="B542" s="57"/>
      <x:c r="C542" s="49"/>
      <x:c r="D542" s="49"/>
      <x:c r="E542" s="49"/>
      <x:c r="F542" s="49"/>
      <x:c r="G542" s="61"/>
      <x:c r="H542" s="61"/>
      <x:c r="I542" s="61"/>
      <x:c r="J542" s="71"/>
      <x:c r="K542" s="71"/>
      <x:c r="L542" s="72" t="str">
        <x:f>IF(OR(G542="",H542=""),"",ROUND((G542+2*H542)/3,0))</x:f>
      </x:c>
      <x:c r="M542" s="72" t="str">
        <x:f>IF(OR(G542="",H542=""),"",G542-H542)</x:f>
      </x:c>
      <x:c r="N542" s="73" t="str">
        <x:f>IF(OR(G542="",H542=""),"",IF(OR(G542&gt;'Configuración'!$B$15,H542&gt;'Configuración'!$B$16),"Hipertensión grave",IF(OR(G542&lt;'Configuración'!$B$17,H542&lt;'Configuración'!$B$18),"Lectura baja",IF(OR(G542&gt;='Configuración'!$B$13,H542&gt;='Configuración'!$B$14),"Hipertensión etapa 2",IF(OR(G542&gt;='Configuración'!$B$11,H542&gt;='Configuración'!$B$12),"Hipertensión etapa 1",IF(AND(G542&gt;='Configuración'!$B$9,G542&lt;='Configuración'!$B$10,H542&lt;='Configuración'!$B$8),"Elevada","Normal"))))))</x:f>
      </x:c>
      <x:c r="O542" s="73" t="str">
        <x:f>IF(N542="","",IF(N542="Hipertensión grave",IF(J542="Sí","Llama al número local de emergencias","Repite tras 1 min y contacta con un profesional"),IF(N542="Lectura baja",IF(J542="Sí","Contacta con un profesional","Registra síntomas y consulta si persiste"),"Registra y revisa la tendencia")))</x:f>
      </x:c>
      <x:c r="P542" s="66" t="str">
        <x:f>IF(OR(A542="",B542=""),"",A542+B542)</x:f>
      </x:c>
    </x:row>
    <x:row r="543" ht="30" customHeight="1">
      <x:c r="A543" s="54"/>
      <x:c r="B543" s="57"/>
      <x:c r="C543" s="49"/>
      <x:c r="D543" s="49"/>
      <x:c r="E543" s="49"/>
      <x:c r="F543" s="49"/>
      <x:c r="G543" s="61"/>
      <x:c r="H543" s="61"/>
      <x:c r="I543" s="61"/>
      <x:c r="J543" s="71"/>
      <x:c r="K543" s="71"/>
      <x:c r="L543" s="72" t="str">
        <x:f>IF(OR(G543="",H543=""),"",ROUND((G543+2*H543)/3,0))</x:f>
      </x:c>
      <x:c r="M543" s="72" t="str">
        <x:f>IF(OR(G543="",H543=""),"",G543-H543)</x:f>
      </x:c>
      <x:c r="N543" s="73" t="str">
        <x:f>IF(OR(G543="",H543=""),"",IF(OR(G543&gt;'Configuración'!$B$15,H543&gt;'Configuración'!$B$16),"Hipertensión grave",IF(OR(G543&lt;'Configuración'!$B$17,H543&lt;'Configuración'!$B$18),"Lectura baja",IF(OR(G543&gt;='Configuración'!$B$13,H543&gt;='Configuración'!$B$14),"Hipertensión etapa 2",IF(OR(G543&gt;='Configuración'!$B$11,H543&gt;='Configuración'!$B$12),"Hipertensión etapa 1",IF(AND(G543&gt;='Configuración'!$B$9,G543&lt;='Configuración'!$B$10,H543&lt;='Configuración'!$B$8),"Elevada","Normal"))))))</x:f>
      </x:c>
      <x:c r="O543" s="73" t="str">
        <x:f>IF(N543="","",IF(N543="Hipertensión grave",IF(J543="Sí","Llama al número local de emergencias","Repite tras 1 min y contacta con un profesional"),IF(N543="Lectura baja",IF(J543="Sí","Contacta con un profesional","Registra síntomas y consulta si persiste"),"Registra y revisa la tendencia")))</x:f>
      </x:c>
      <x:c r="P543" s="66" t="str">
        <x:f>IF(OR(A543="",B543=""),"",A543+B543)</x:f>
      </x:c>
    </x:row>
    <x:row r="544" ht="30" customHeight="1">
      <x:c r="A544" s="54"/>
      <x:c r="B544" s="57"/>
      <x:c r="C544" s="49"/>
      <x:c r="D544" s="49"/>
      <x:c r="E544" s="49"/>
      <x:c r="F544" s="49"/>
      <x:c r="G544" s="61"/>
      <x:c r="H544" s="61"/>
      <x:c r="I544" s="61"/>
      <x:c r="J544" s="71"/>
      <x:c r="K544" s="71"/>
      <x:c r="L544" s="72" t="str">
        <x:f>IF(OR(G544="",H544=""),"",ROUND((G544+2*H544)/3,0))</x:f>
      </x:c>
      <x:c r="M544" s="72" t="str">
        <x:f>IF(OR(G544="",H544=""),"",G544-H544)</x:f>
      </x:c>
      <x:c r="N544" s="73" t="str">
        <x:f>IF(OR(G544="",H544=""),"",IF(OR(G544&gt;'Configuración'!$B$15,H544&gt;'Configuración'!$B$16),"Hipertensión grave",IF(OR(G544&lt;'Configuración'!$B$17,H544&lt;'Configuración'!$B$18),"Lectura baja",IF(OR(G544&gt;='Configuración'!$B$13,H544&gt;='Configuración'!$B$14),"Hipertensión etapa 2",IF(OR(G544&gt;='Configuración'!$B$11,H544&gt;='Configuración'!$B$12),"Hipertensión etapa 1",IF(AND(G544&gt;='Configuración'!$B$9,G544&lt;='Configuración'!$B$10,H544&lt;='Configuración'!$B$8),"Elevada","Normal"))))))</x:f>
      </x:c>
      <x:c r="O544" s="73" t="str">
        <x:f>IF(N544="","",IF(N544="Hipertensión grave",IF(J544="Sí","Llama al número local de emergencias","Repite tras 1 min y contacta con un profesional"),IF(N544="Lectura baja",IF(J544="Sí","Contacta con un profesional","Registra síntomas y consulta si persiste"),"Registra y revisa la tendencia")))</x:f>
      </x:c>
      <x:c r="P544" s="66" t="str">
        <x:f>IF(OR(A544="",B544=""),"",A544+B544)</x:f>
      </x:c>
    </x:row>
    <x:row r="545" ht="30" customHeight="1">
      <x:c r="A545" s="54"/>
      <x:c r="B545" s="57"/>
      <x:c r="C545" s="49"/>
      <x:c r="D545" s="49"/>
      <x:c r="E545" s="49"/>
      <x:c r="F545" s="49"/>
      <x:c r="G545" s="61"/>
      <x:c r="H545" s="61"/>
      <x:c r="I545" s="61"/>
      <x:c r="J545" s="71"/>
      <x:c r="K545" s="71"/>
      <x:c r="L545" s="72" t="str">
        <x:f>IF(OR(G545="",H545=""),"",ROUND((G545+2*H545)/3,0))</x:f>
      </x:c>
      <x:c r="M545" s="72" t="str">
        <x:f>IF(OR(G545="",H545=""),"",G545-H545)</x:f>
      </x:c>
      <x:c r="N545" s="73" t="str">
        <x:f>IF(OR(G545="",H545=""),"",IF(OR(G545&gt;'Configuración'!$B$15,H545&gt;'Configuración'!$B$16),"Hipertensión grave",IF(OR(G545&lt;'Configuración'!$B$17,H545&lt;'Configuración'!$B$18),"Lectura baja",IF(OR(G545&gt;='Configuración'!$B$13,H545&gt;='Configuración'!$B$14),"Hipertensión etapa 2",IF(OR(G545&gt;='Configuración'!$B$11,H545&gt;='Configuración'!$B$12),"Hipertensión etapa 1",IF(AND(G545&gt;='Configuración'!$B$9,G545&lt;='Configuración'!$B$10,H545&lt;='Configuración'!$B$8),"Elevada","Normal"))))))</x:f>
      </x:c>
      <x:c r="O545" s="73" t="str">
        <x:f>IF(N545="","",IF(N545="Hipertensión grave",IF(J545="Sí","Llama al número local de emergencias","Repite tras 1 min y contacta con un profesional"),IF(N545="Lectura baja",IF(J545="Sí","Contacta con un profesional","Registra síntomas y consulta si persiste"),"Registra y revisa la tendencia")))</x:f>
      </x:c>
      <x:c r="P545" s="66" t="str">
        <x:f>IF(OR(A545="",B545=""),"",A545+B545)</x:f>
      </x:c>
    </x:row>
    <x:row r="546" ht="30" customHeight="1">
      <x:c r="A546" s="54"/>
      <x:c r="B546" s="57"/>
      <x:c r="C546" s="49"/>
      <x:c r="D546" s="49"/>
      <x:c r="E546" s="49"/>
      <x:c r="F546" s="49"/>
      <x:c r="G546" s="61"/>
      <x:c r="H546" s="61"/>
      <x:c r="I546" s="61"/>
      <x:c r="J546" s="71"/>
      <x:c r="K546" s="71"/>
      <x:c r="L546" s="72" t="str">
        <x:f>IF(OR(G546="",H546=""),"",ROUND((G546+2*H546)/3,0))</x:f>
      </x:c>
      <x:c r="M546" s="72" t="str">
        <x:f>IF(OR(G546="",H546=""),"",G546-H546)</x:f>
      </x:c>
      <x:c r="N546" s="73" t="str">
        <x:f>IF(OR(G546="",H546=""),"",IF(OR(G546&gt;'Configuración'!$B$15,H546&gt;'Configuración'!$B$16),"Hipertensión grave",IF(OR(G546&lt;'Configuración'!$B$17,H546&lt;'Configuración'!$B$18),"Lectura baja",IF(OR(G546&gt;='Configuración'!$B$13,H546&gt;='Configuración'!$B$14),"Hipertensión etapa 2",IF(OR(G546&gt;='Configuración'!$B$11,H546&gt;='Configuración'!$B$12),"Hipertensión etapa 1",IF(AND(G546&gt;='Configuración'!$B$9,G546&lt;='Configuración'!$B$10,H546&lt;='Configuración'!$B$8),"Elevada","Normal"))))))</x:f>
      </x:c>
      <x:c r="O546" s="73" t="str">
        <x:f>IF(N546="","",IF(N546="Hipertensión grave",IF(J546="Sí","Llama al número local de emergencias","Repite tras 1 min y contacta con un profesional"),IF(N546="Lectura baja",IF(J546="Sí","Contacta con un profesional","Registra síntomas y consulta si persiste"),"Registra y revisa la tendencia")))</x:f>
      </x:c>
      <x:c r="P546" s="66" t="str">
        <x:f>IF(OR(A546="",B546=""),"",A546+B546)</x:f>
      </x:c>
    </x:row>
    <x:row r="547" ht="30" customHeight="1">
      <x:c r="A547" s="54"/>
      <x:c r="B547" s="57"/>
      <x:c r="C547" s="49"/>
      <x:c r="D547" s="49"/>
      <x:c r="E547" s="49"/>
      <x:c r="F547" s="49"/>
      <x:c r="G547" s="61"/>
      <x:c r="H547" s="61"/>
      <x:c r="I547" s="61"/>
      <x:c r="J547" s="71"/>
      <x:c r="K547" s="71"/>
      <x:c r="L547" s="72" t="str">
        <x:f>IF(OR(G547="",H547=""),"",ROUND((G547+2*H547)/3,0))</x:f>
      </x:c>
      <x:c r="M547" s="72" t="str">
        <x:f>IF(OR(G547="",H547=""),"",G547-H547)</x:f>
      </x:c>
      <x:c r="N547" s="73" t="str">
        <x:f>IF(OR(G547="",H547=""),"",IF(OR(G547&gt;'Configuración'!$B$15,H547&gt;'Configuración'!$B$16),"Hipertensión grave",IF(OR(G547&lt;'Configuración'!$B$17,H547&lt;'Configuración'!$B$18),"Lectura baja",IF(OR(G547&gt;='Configuración'!$B$13,H547&gt;='Configuración'!$B$14),"Hipertensión etapa 2",IF(OR(G547&gt;='Configuración'!$B$11,H547&gt;='Configuración'!$B$12),"Hipertensión etapa 1",IF(AND(G547&gt;='Configuración'!$B$9,G547&lt;='Configuración'!$B$10,H547&lt;='Configuración'!$B$8),"Elevada","Normal"))))))</x:f>
      </x:c>
      <x:c r="O547" s="73" t="str">
        <x:f>IF(N547="","",IF(N547="Hipertensión grave",IF(J547="Sí","Llama al número local de emergencias","Repite tras 1 min y contacta con un profesional"),IF(N547="Lectura baja",IF(J547="Sí","Contacta con un profesional","Registra síntomas y consulta si persiste"),"Registra y revisa la tendencia")))</x:f>
      </x:c>
      <x:c r="P547" s="66" t="str">
        <x:f>IF(OR(A547="",B547=""),"",A547+B547)</x:f>
      </x:c>
    </x:row>
    <x:row r="548" ht="30" customHeight="1">
      <x:c r="A548" s="54"/>
      <x:c r="B548" s="57"/>
      <x:c r="C548" s="49"/>
      <x:c r="D548" s="49"/>
      <x:c r="E548" s="49"/>
      <x:c r="F548" s="49"/>
      <x:c r="G548" s="61"/>
      <x:c r="H548" s="61"/>
      <x:c r="I548" s="61"/>
      <x:c r="J548" s="71"/>
      <x:c r="K548" s="71"/>
      <x:c r="L548" s="72" t="str">
        <x:f>IF(OR(G548="",H548=""),"",ROUND((G548+2*H548)/3,0))</x:f>
      </x:c>
      <x:c r="M548" s="72" t="str">
        <x:f>IF(OR(G548="",H548=""),"",G548-H548)</x:f>
      </x:c>
      <x:c r="N548" s="73" t="str">
        <x:f>IF(OR(G548="",H548=""),"",IF(OR(G548&gt;'Configuración'!$B$15,H548&gt;'Configuración'!$B$16),"Hipertensión grave",IF(OR(G548&lt;'Configuración'!$B$17,H548&lt;'Configuración'!$B$18),"Lectura baja",IF(OR(G548&gt;='Configuración'!$B$13,H548&gt;='Configuración'!$B$14),"Hipertensión etapa 2",IF(OR(G548&gt;='Configuración'!$B$11,H548&gt;='Configuración'!$B$12),"Hipertensión etapa 1",IF(AND(G548&gt;='Configuración'!$B$9,G548&lt;='Configuración'!$B$10,H548&lt;='Configuración'!$B$8),"Elevada","Normal"))))))</x:f>
      </x:c>
      <x:c r="O548" s="73" t="str">
        <x:f>IF(N548="","",IF(N548="Hipertensión grave",IF(J548="Sí","Llama al número local de emergencias","Repite tras 1 min y contacta con un profesional"),IF(N548="Lectura baja",IF(J548="Sí","Contacta con un profesional","Registra síntomas y consulta si persiste"),"Registra y revisa la tendencia")))</x:f>
      </x:c>
      <x:c r="P548" s="66" t="str">
        <x:f>IF(OR(A548="",B548=""),"",A548+B548)</x:f>
      </x:c>
    </x:row>
    <x:row r="549" ht="30" customHeight="1">
      <x:c r="A549" s="54"/>
      <x:c r="B549" s="57"/>
      <x:c r="C549" s="49"/>
      <x:c r="D549" s="49"/>
      <x:c r="E549" s="49"/>
      <x:c r="F549" s="49"/>
      <x:c r="G549" s="61"/>
      <x:c r="H549" s="61"/>
      <x:c r="I549" s="61"/>
      <x:c r="J549" s="71"/>
      <x:c r="K549" s="71"/>
      <x:c r="L549" s="72" t="str">
        <x:f>IF(OR(G549="",H549=""),"",ROUND((G549+2*H549)/3,0))</x:f>
      </x:c>
      <x:c r="M549" s="72" t="str">
        <x:f>IF(OR(G549="",H549=""),"",G549-H549)</x:f>
      </x:c>
      <x:c r="N549" s="73" t="str">
        <x:f>IF(OR(G549="",H549=""),"",IF(OR(G549&gt;'Configuración'!$B$15,H549&gt;'Configuración'!$B$16),"Hipertensión grave",IF(OR(G549&lt;'Configuración'!$B$17,H549&lt;'Configuración'!$B$18),"Lectura baja",IF(OR(G549&gt;='Configuración'!$B$13,H549&gt;='Configuración'!$B$14),"Hipertensión etapa 2",IF(OR(G549&gt;='Configuración'!$B$11,H549&gt;='Configuración'!$B$12),"Hipertensión etapa 1",IF(AND(G549&gt;='Configuración'!$B$9,G549&lt;='Configuración'!$B$10,H549&lt;='Configuración'!$B$8),"Elevada","Normal"))))))</x:f>
      </x:c>
      <x:c r="O549" s="73" t="str">
        <x:f>IF(N549="","",IF(N549="Hipertensión grave",IF(J549="Sí","Llama al número local de emergencias","Repite tras 1 min y contacta con un profesional"),IF(N549="Lectura baja",IF(J549="Sí","Contacta con un profesional","Registra síntomas y consulta si persiste"),"Registra y revisa la tendencia")))</x:f>
      </x:c>
      <x:c r="P549" s="66" t="str">
        <x:f>IF(OR(A549="",B549=""),"",A549+B549)</x:f>
      </x:c>
    </x:row>
    <x:row r="550" ht="30" customHeight="1">
      <x:c r="A550" s="54"/>
      <x:c r="B550" s="57"/>
      <x:c r="C550" s="49"/>
      <x:c r="D550" s="49"/>
      <x:c r="E550" s="49"/>
      <x:c r="F550" s="49"/>
      <x:c r="G550" s="61"/>
      <x:c r="H550" s="61"/>
      <x:c r="I550" s="61"/>
      <x:c r="J550" s="71"/>
      <x:c r="K550" s="71"/>
      <x:c r="L550" s="72" t="str">
        <x:f>IF(OR(G550="",H550=""),"",ROUND((G550+2*H550)/3,0))</x:f>
      </x:c>
      <x:c r="M550" s="72" t="str">
        <x:f>IF(OR(G550="",H550=""),"",G550-H550)</x:f>
      </x:c>
      <x:c r="N550" s="73" t="str">
        <x:f>IF(OR(G550="",H550=""),"",IF(OR(G550&gt;'Configuración'!$B$15,H550&gt;'Configuración'!$B$16),"Hipertensión grave",IF(OR(G550&lt;'Configuración'!$B$17,H550&lt;'Configuración'!$B$18),"Lectura baja",IF(OR(G550&gt;='Configuración'!$B$13,H550&gt;='Configuración'!$B$14),"Hipertensión etapa 2",IF(OR(G550&gt;='Configuración'!$B$11,H550&gt;='Configuración'!$B$12),"Hipertensión etapa 1",IF(AND(G550&gt;='Configuración'!$B$9,G550&lt;='Configuración'!$B$10,H550&lt;='Configuración'!$B$8),"Elevada","Normal"))))))</x:f>
      </x:c>
      <x:c r="O550" s="73" t="str">
        <x:f>IF(N550="","",IF(N550="Hipertensión grave",IF(J550="Sí","Llama al número local de emergencias","Repite tras 1 min y contacta con un profesional"),IF(N550="Lectura baja",IF(J550="Sí","Contacta con un profesional","Registra síntomas y consulta si persiste"),"Registra y revisa la tendencia")))</x:f>
      </x:c>
      <x:c r="P550" s="66" t="str">
        <x:f>IF(OR(A550="",B550=""),"",A550+B550)</x:f>
      </x:c>
    </x:row>
    <x:row r="551" ht="30" customHeight="1">
      <x:c r="A551" s="54"/>
      <x:c r="B551" s="57"/>
      <x:c r="C551" s="49"/>
      <x:c r="D551" s="49"/>
      <x:c r="E551" s="49"/>
      <x:c r="F551" s="49"/>
      <x:c r="G551" s="61"/>
      <x:c r="H551" s="61"/>
      <x:c r="I551" s="61"/>
      <x:c r="J551" s="71"/>
      <x:c r="K551" s="71"/>
      <x:c r="L551" s="72" t="str">
        <x:f>IF(OR(G551="",H551=""),"",ROUND((G551+2*H551)/3,0))</x:f>
      </x:c>
      <x:c r="M551" s="72" t="str">
        <x:f>IF(OR(G551="",H551=""),"",G551-H551)</x:f>
      </x:c>
      <x:c r="N551" s="73" t="str">
        <x:f>IF(OR(G551="",H551=""),"",IF(OR(G551&gt;'Configuración'!$B$15,H551&gt;'Configuración'!$B$16),"Hipertensión grave",IF(OR(G551&lt;'Configuración'!$B$17,H551&lt;'Configuración'!$B$18),"Lectura baja",IF(OR(G551&gt;='Configuración'!$B$13,H551&gt;='Configuración'!$B$14),"Hipertensión etapa 2",IF(OR(G551&gt;='Configuración'!$B$11,H551&gt;='Configuración'!$B$12),"Hipertensión etapa 1",IF(AND(G551&gt;='Configuración'!$B$9,G551&lt;='Configuración'!$B$10,H551&lt;='Configuración'!$B$8),"Elevada","Normal"))))))</x:f>
      </x:c>
      <x:c r="O551" s="73" t="str">
        <x:f>IF(N551="","",IF(N551="Hipertensión grave",IF(J551="Sí","Llama al número local de emergencias","Repite tras 1 min y contacta con un profesional"),IF(N551="Lectura baja",IF(J551="Sí","Contacta con un profesional","Registra síntomas y consulta si persiste"),"Registra y revisa la tendencia")))</x:f>
      </x:c>
      <x:c r="P551" s="66" t="str">
        <x:f>IF(OR(A551="",B551=""),"",A551+B551)</x:f>
      </x:c>
    </x:row>
    <x:row r="552" ht="30" customHeight="1">
      <x:c r="A552" s="54"/>
      <x:c r="B552" s="57"/>
      <x:c r="C552" s="49"/>
      <x:c r="D552" s="49"/>
      <x:c r="E552" s="49"/>
      <x:c r="F552" s="49"/>
      <x:c r="G552" s="61"/>
      <x:c r="H552" s="61"/>
      <x:c r="I552" s="61"/>
      <x:c r="J552" s="71"/>
      <x:c r="K552" s="71"/>
      <x:c r="L552" s="72" t="str">
        <x:f>IF(OR(G552="",H552=""),"",ROUND((G552+2*H552)/3,0))</x:f>
      </x:c>
      <x:c r="M552" s="72" t="str">
        <x:f>IF(OR(G552="",H552=""),"",G552-H552)</x:f>
      </x:c>
      <x:c r="N552" s="73" t="str">
        <x:f>IF(OR(G552="",H552=""),"",IF(OR(G552&gt;'Configuración'!$B$15,H552&gt;'Configuración'!$B$16),"Hipertensión grave",IF(OR(G552&lt;'Configuración'!$B$17,H552&lt;'Configuración'!$B$18),"Lectura baja",IF(OR(G552&gt;='Configuración'!$B$13,H552&gt;='Configuración'!$B$14),"Hipertensión etapa 2",IF(OR(G552&gt;='Configuración'!$B$11,H552&gt;='Configuración'!$B$12),"Hipertensión etapa 1",IF(AND(G552&gt;='Configuración'!$B$9,G552&lt;='Configuración'!$B$10,H552&lt;='Configuración'!$B$8),"Elevada","Normal"))))))</x:f>
      </x:c>
      <x:c r="O552" s="73" t="str">
        <x:f>IF(N552="","",IF(N552="Hipertensión grave",IF(J552="Sí","Llama al número local de emergencias","Repite tras 1 min y contacta con un profesional"),IF(N552="Lectura baja",IF(J552="Sí","Contacta con un profesional","Registra síntomas y consulta si persiste"),"Registra y revisa la tendencia")))</x:f>
      </x:c>
      <x:c r="P552" s="66" t="str">
        <x:f>IF(OR(A552="",B552=""),"",A552+B552)</x:f>
      </x:c>
    </x:row>
    <x:row r="553" ht="30" customHeight="1">
      <x:c r="A553" s="54"/>
      <x:c r="B553" s="57"/>
      <x:c r="C553" s="49"/>
      <x:c r="D553" s="49"/>
      <x:c r="E553" s="49"/>
      <x:c r="F553" s="49"/>
      <x:c r="G553" s="61"/>
      <x:c r="H553" s="61"/>
      <x:c r="I553" s="61"/>
      <x:c r="J553" s="71"/>
      <x:c r="K553" s="71"/>
      <x:c r="L553" s="72" t="str">
        <x:f>IF(OR(G553="",H553=""),"",ROUND((G553+2*H553)/3,0))</x:f>
      </x:c>
      <x:c r="M553" s="72" t="str">
        <x:f>IF(OR(G553="",H553=""),"",G553-H553)</x:f>
      </x:c>
      <x:c r="N553" s="73" t="str">
        <x:f>IF(OR(G553="",H553=""),"",IF(OR(G553&gt;'Configuración'!$B$15,H553&gt;'Configuración'!$B$16),"Hipertensión grave",IF(OR(G553&lt;'Configuración'!$B$17,H553&lt;'Configuración'!$B$18),"Lectura baja",IF(OR(G553&gt;='Configuración'!$B$13,H553&gt;='Configuración'!$B$14),"Hipertensión etapa 2",IF(OR(G553&gt;='Configuración'!$B$11,H553&gt;='Configuración'!$B$12),"Hipertensión etapa 1",IF(AND(G553&gt;='Configuración'!$B$9,G553&lt;='Configuración'!$B$10,H553&lt;='Configuración'!$B$8),"Elevada","Normal"))))))</x:f>
      </x:c>
      <x:c r="O553" s="73" t="str">
        <x:f>IF(N553="","",IF(N553="Hipertensión grave",IF(J553="Sí","Llama al número local de emergencias","Repite tras 1 min y contacta con un profesional"),IF(N553="Lectura baja",IF(J553="Sí","Contacta con un profesional","Registra síntomas y consulta si persiste"),"Registra y revisa la tendencia")))</x:f>
      </x:c>
      <x:c r="P553" s="66" t="str">
        <x:f>IF(OR(A553="",B553=""),"",A553+B553)</x:f>
      </x:c>
    </x:row>
    <x:row r="554" ht="30" customHeight="1">
      <x:c r="A554" s="54"/>
      <x:c r="B554" s="57"/>
      <x:c r="C554" s="49"/>
      <x:c r="D554" s="49"/>
      <x:c r="E554" s="49"/>
      <x:c r="F554" s="49"/>
      <x:c r="G554" s="61"/>
      <x:c r="H554" s="61"/>
      <x:c r="I554" s="61"/>
      <x:c r="J554" s="71"/>
      <x:c r="K554" s="71"/>
      <x:c r="L554" s="72" t="str">
        <x:f>IF(OR(G554="",H554=""),"",ROUND((G554+2*H554)/3,0))</x:f>
      </x:c>
      <x:c r="M554" s="72" t="str">
        <x:f>IF(OR(G554="",H554=""),"",G554-H554)</x:f>
      </x:c>
      <x:c r="N554" s="73" t="str">
        <x:f>IF(OR(G554="",H554=""),"",IF(OR(G554&gt;'Configuración'!$B$15,H554&gt;'Configuración'!$B$16),"Hipertensión grave",IF(OR(G554&lt;'Configuración'!$B$17,H554&lt;'Configuración'!$B$18),"Lectura baja",IF(OR(G554&gt;='Configuración'!$B$13,H554&gt;='Configuración'!$B$14),"Hipertensión etapa 2",IF(OR(G554&gt;='Configuración'!$B$11,H554&gt;='Configuración'!$B$12),"Hipertensión etapa 1",IF(AND(G554&gt;='Configuración'!$B$9,G554&lt;='Configuración'!$B$10,H554&lt;='Configuración'!$B$8),"Elevada","Normal"))))))</x:f>
      </x:c>
      <x:c r="O554" s="73" t="str">
        <x:f>IF(N554="","",IF(N554="Hipertensión grave",IF(J554="Sí","Llama al número local de emergencias","Repite tras 1 min y contacta con un profesional"),IF(N554="Lectura baja",IF(J554="Sí","Contacta con un profesional","Registra síntomas y consulta si persiste"),"Registra y revisa la tendencia")))</x:f>
      </x:c>
      <x:c r="P554" s="66" t="str">
        <x:f>IF(OR(A554="",B554=""),"",A554+B554)</x:f>
      </x:c>
    </x:row>
    <x:row r="555" ht="30" customHeight="1">
      <x:c r="A555" s="54"/>
      <x:c r="B555" s="57"/>
      <x:c r="C555" s="49"/>
      <x:c r="D555" s="49"/>
      <x:c r="E555" s="49"/>
      <x:c r="F555" s="49"/>
      <x:c r="G555" s="61"/>
      <x:c r="H555" s="61"/>
      <x:c r="I555" s="61"/>
      <x:c r="J555" s="71"/>
      <x:c r="K555" s="71"/>
      <x:c r="L555" s="72" t="str">
        <x:f>IF(OR(G555="",H555=""),"",ROUND((G555+2*H555)/3,0))</x:f>
      </x:c>
      <x:c r="M555" s="72" t="str">
        <x:f>IF(OR(G555="",H555=""),"",G555-H555)</x:f>
      </x:c>
      <x:c r="N555" s="73" t="str">
        <x:f>IF(OR(G555="",H555=""),"",IF(OR(G555&gt;'Configuración'!$B$15,H555&gt;'Configuración'!$B$16),"Hipertensión grave",IF(OR(G555&lt;'Configuración'!$B$17,H555&lt;'Configuración'!$B$18),"Lectura baja",IF(OR(G555&gt;='Configuración'!$B$13,H555&gt;='Configuración'!$B$14),"Hipertensión etapa 2",IF(OR(G555&gt;='Configuración'!$B$11,H555&gt;='Configuración'!$B$12),"Hipertensión etapa 1",IF(AND(G555&gt;='Configuración'!$B$9,G555&lt;='Configuración'!$B$10,H555&lt;='Configuración'!$B$8),"Elevada","Normal"))))))</x:f>
      </x:c>
      <x:c r="O555" s="73" t="str">
        <x:f>IF(N555="","",IF(N555="Hipertensión grave",IF(J555="Sí","Llama al número local de emergencias","Repite tras 1 min y contacta con un profesional"),IF(N555="Lectura baja",IF(J555="Sí","Contacta con un profesional","Registra síntomas y consulta si persiste"),"Registra y revisa la tendencia")))</x:f>
      </x:c>
      <x:c r="P555" s="66" t="str">
        <x:f>IF(OR(A555="",B555=""),"",A555+B555)</x:f>
      </x:c>
    </x:row>
    <x:row r="556" ht="30" customHeight="1">
      <x:c r="A556" s="54"/>
      <x:c r="B556" s="57"/>
      <x:c r="C556" s="49"/>
      <x:c r="D556" s="49"/>
      <x:c r="E556" s="49"/>
      <x:c r="F556" s="49"/>
      <x:c r="G556" s="61"/>
      <x:c r="H556" s="61"/>
      <x:c r="I556" s="61"/>
      <x:c r="J556" s="71"/>
      <x:c r="K556" s="71"/>
      <x:c r="L556" s="72" t="str">
        <x:f>IF(OR(G556="",H556=""),"",ROUND((G556+2*H556)/3,0))</x:f>
      </x:c>
      <x:c r="M556" s="72" t="str">
        <x:f>IF(OR(G556="",H556=""),"",G556-H556)</x:f>
      </x:c>
      <x:c r="N556" s="73" t="str">
        <x:f>IF(OR(G556="",H556=""),"",IF(OR(G556&gt;'Configuración'!$B$15,H556&gt;'Configuración'!$B$16),"Hipertensión grave",IF(OR(G556&lt;'Configuración'!$B$17,H556&lt;'Configuración'!$B$18),"Lectura baja",IF(OR(G556&gt;='Configuración'!$B$13,H556&gt;='Configuración'!$B$14),"Hipertensión etapa 2",IF(OR(G556&gt;='Configuración'!$B$11,H556&gt;='Configuración'!$B$12),"Hipertensión etapa 1",IF(AND(G556&gt;='Configuración'!$B$9,G556&lt;='Configuración'!$B$10,H556&lt;='Configuración'!$B$8),"Elevada","Normal"))))))</x:f>
      </x:c>
      <x:c r="O556" s="73" t="str">
        <x:f>IF(N556="","",IF(N556="Hipertensión grave",IF(J556="Sí","Llama al número local de emergencias","Repite tras 1 min y contacta con un profesional"),IF(N556="Lectura baja",IF(J556="Sí","Contacta con un profesional","Registra síntomas y consulta si persiste"),"Registra y revisa la tendencia")))</x:f>
      </x:c>
      <x:c r="P556" s="66" t="str">
        <x:f>IF(OR(A556="",B556=""),"",A556+B556)</x:f>
      </x:c>
    </x:row>
    <x:row r="557" ht="30" customHeight="1">
      <x:c r="A557" s="54"/>
      <x:c r="B557" s="57"/>
      <x:c r="C557" s="49"/>
      <x:c r="D557" s="49"/>
      <x:c r="E557" s="49"/>
      <x:c r="F557" s="49"/>
      <x:c r="G557" s="61"/>
      <x:c r="H557" s="61"/>
      <x:c r="I557" s="61"/>
      <x:c r="J557" s="71"/>
      <x:c r="K557" s="71"/>
      <x:c r="L557" s="72" t="str">
        <x:f>IF(OR(G557="",H557=""),"",ROUND((G557+2*H557)/3,0))</x:f>
      </x:c>
      <x:c r="M557" s="72" t="str">
        <x:f>IF(OR(G557="",H557=""),"",G557-H557)</x:f>
      </x:c>
      <x:c r="N557" s="73" t="str">
        <x:f>IF(OR(G557="",H557=""),"",IF(OR(G557&gt;'Configuración'!$B$15,H557&gt;'Configuración'!$B$16),"Hipertensión grave",IF(OR(G557&lt;'Configuración'!$B$17,H557&lt;'Configuración'!$B$18),"Lectura baja",IF(OR(G557&gt;='Configuración'!$B$13,H557&gt;='Configuración'!$B$14),"Hipertensión etapa 2",IF(OR(G557&gt;='Configuración'!$B$11,H557&gt;='Configuración'!$B$12),"Hipertensión etapa 1",IF(AND(G557&gt;='Configuración'!$B$9,G557&lt;='Configuración'!$B$10,H557&lt;='Configuración'!$B$8),"Elevada","Normal"))))))</x:f>
      </x:c>
      <x:c r="O557" s="73" t="str">
        <x:f>IF(N557="","",IF(N557="Hipertensión grave",IF(J557="Sí","Llama al número local de emergencias","Repite tras 1 min y contacta con un profesional"),IF(N557="Lectura baja",IF(J557="Sí","Contacta con un profesional","Registra síntomas y consulta si persiste"),"Registra y revisa la tendencia")))</x:f>
      </x:c>
      <x:c r="P557" s="66" t="str">
        <x:f>IF(OR(A557="",B557=""),"",A557+B557)</x:f>
      </x:c>
    </x:row>
    <x:row r="558" ht="30" customHeight="1">
      <x:c r="A558" s="54"/>
      <x:c r="B558" s="57"/>
      <x:c r="C558" s="49"/>
      <x:c r="D558" s="49"/>
      <x:c r="E558" s="49"/>
      <x:c r="F558" s="49"/>
      <x:c r="G558" s="61"/>
      <x:c r="H558" s="61"/>
      <x:c r="I558" s="61"/>
      <x:c r="J558" s="71"/>
      <x:c r="K558" s="71"/>
      <x:c r="L558" s="72" t="str">
        <x:f>IF(OR(G558="",H558=""),"",ROUND((G558+2*H558)/3,0))</x:f>
      </x:c>
      <x:c r="M558" s="72" t="str">
        <x:f>IF(OR(G558="",H558=""),"",G558-H558)</x:f>
      </x:c>
      <x:c r="N558" s="73" t="str">
        <x:f>IF(OR(G558="",H558=""),"",IF(OR(G558&gt;'Configuración'!$B$15,H558&gt;'Configuración'!$B$16),"Hipertensión grave",IF(OR(G558&lt;'Configuración'!$B$17,H558&lt;'Configuración'!$B$18),"Lectura baja",IF(OR(G558&gt;='Configuración'!$B$13,H558&gt;='Configuración'!$B$14),"Hipertensión etapa 2",IF(OR(G558&gt;='Configuración'!$B$11,H558&gt;='Configuración'!$B$12),"Hipertensión etapa 1",IF(AND(G558&gt;='Configuración'!$B$9,G558&lt;='Configuración'!$B$10,H558&lt;='Configuración'!$B$8),"Elevada","Normal"))))))</x:f>
      </x:c>
      <x:c r="O558" s="73" t="str">
        <x:f>IF(N558="","",IF(N558="Hipertensión grave",IF(J558="Sí","Llama al número local de emergencias","Repite tras 1 min y contacta con un profesional"),IF(N558="Lectura baja",IF(J558="Sí","Contacta con un profesional","Registra síntomas y consulta si persiste"),"Registra y revisa la tendencia")))</x:f>
      </x:c>
      <x:c r="P558" s="66" t="str">
        <x:f>IF(OR(A558="",B558=""),"",A558+B558)</x:f>
      </x:c>
    </x:row>
    <x:row r="559" ht="30" customHeight="1">
      <x:c r="A559" s="54"/>
      <x:c r="B559" s="57"/>
      <x:c r="C559" s="49"/>
      <x:c r="D559" s="49"/>
      <x:c r="E559" s="49"/>
      <x:c r="F559" s="49"/>
      <x:c r="G559" s="61"/>
      <x:c r="H559" s="61"/>
      <x:c r="I559" s="61"/>
      <x:c r="J559" s="71"/>
      <x:c r="K559" s="71"/>
      <x:c r="L559" s="72" t="str">
        <x:f>IF(OR(G559="",H559=""),"",ROUND((G559+2*H559)/3,0))</x:f>
      </x:c>
      <x:c r="M559" s="72" t="str">
        <x:f>IF(OR(G559="",H559=""),"",G559-H559)</x:f>
      </x:c>
      <x:c r="N559" s="73" t="str">
        <x:f>IF(OR(G559="",H559=""),"",IF(OR(G559&gt;'Configuración'!$B$15,H559&gt;'Configuración'!$B$16),"Hipertensión grave",IF(OR(G559&lt;'Configuración'!$B$17,H559&lt;'Configuración'!$B$18),"Lectura baja",IF(OR(G559&gt;='Configuración'!$B$13,H559&gt;='Configuración'!$B$14),"Hipertensión etapa 2",IF(OR(G559&gt;='Configuración'!$B$11,H559&gt;='Configuración'!$B$12),"Hipertensión etapa 1",IF(AND(G559&gt;='Configuración'!$B$9,G559&lt;='Configuración'!$B$10,H559&lt;='Configuración'!$B$8),"Elevada","Normal"))))))</x:f>
      </x:c>
      <x:c r="O559" s="73" t="str">
        <x:f>IF(N559="","",IF(N559="Hipertensión grave",IF(J559="Sí","Llama al número local de emergencias","Repite tras 1 min y contacta con un profesional"),IF(N559="Lectura baja",IF(J559="Sí","Contacta con un profesional","Registra síntomas y consulta si persiste"),"Registra y revisa la tendencia")))</x:f>
      </x:c>
      <x:c r="P559" s="66" t="str">
        <x:f>IF(OR(A559="",B559=""),"",A559+B559)</x:f>
      </x:c>
    </x:row>
    <x:row r="560" ht="30" customHeight="1">
      <x:c r="A560" s="54"/>
      <x:c r="B560" s="57"/>
      <x:c r="C560" s="49"/>
      <x:c r="D560" s="49"/>
      <x:c r="E560" s="49"/>
      <x:c r="F560" s="49"/>
      <x:c r="G560" s="61"/>
      <x:c r="H560" s="61"/>
      <x:c r="I560" s="61"/>
      <x:c r="J560" s="71"/>
      <x:c r="K560" s="71"/>
      <x:c r="L560" s="72" t="str">
        <x:f>IF(OR(G560="",H560=""),"",ROUND((G560+2*H560)/3,0))</x:f>
      </x:c>
      <x:c r="M560" s="72" t="str">
        <x:f>IF(OR(G560="",H560=""),"",G560-H560)</x:f>
      </x:c>
      <x:c r="N560" s="73" t="str">
        <x:f>IF(OR(G560="",H560=""),"",IF(OR(G560&gt;'Configuración'!$B$15,H560&gt;'Configuración'!$B$16),"Hipertensión grave",IF(OR(G560&lt;'Configuración'!$B$17,H560&lt;'Configuración'!$B$18),"Lectura baja",IF(OR(G560&gt;='Configuración'!$B$13,H560&gt;='Configuración'!$B$14),"Hipertensión etapa 2",IF(OR(G560&gt;='Configuración'!$B$11,H560&gt;='Configuración'!$B$12),"Hipertensión etapa 1",IF(AND(G560&gt;='Configuración'!$B$9,G560&lt;='Configuración'!$B$10,H560&lt;='Configuración'!$B$8),"Elevada","Normal"))))))</x:f>
      </x:c>
      <x:c r="O560" s="73" t="str">
        <x:f>IF(N560="","",IF(N560="Hipertensión grave",IF(J560="Sí","Llama al número local de emergencias","Repite tras 1 min y contacta con un profesional"),IF(N560="Lectura baja",IF(J560="Sí","Contacta con un profesional","Registra síntomas y consulta si persiste"),"Registra y revisa la tendencia")))</x:f>
      </x:c>
      <x:c r="P560" s="66" t="str">
        <x:f>IF(OR(A560="",B560=""),"",A560+B560)</x:f>
      </x:c>
    </x:row>
    <x:row r="561" ht="30" customHeight="1">
      <x:c r="A561" s="54"/>
      <x:c r="B561" s="57"/>
      <x:c r="C561" s="49"/>
      <x:c r="D561" s="49"/>
      <x:c r="E561" s="49"/>
      <x:c r="F561" s="49"/>
      <x:c r="G561" s="61"/>
      <x:c r="H561" s="61"/>
      <x:c r="I561" s="61"/>
      <x:c r="J561" s="71"/>
      <x:c r="K561" s="71"/>
      <x:c r="L561" s="72" t="str">
        <x:f>IF(OR(G561="",H561=""),"",ROUND((G561+2*H561)/3,0))</x:f>
      </x:c>
      <x:c r="M561" s="72" t="str">
        <x:f>IF(OR(G561="",H561=""),"",G561-H561)</x:f>
      </x:c>
      <x:c r="N561" s="73" t="str">
        <x:f>IF(OR(G561="",H561=""),"",IF(OR(G561&gt;'Configuración'!$B$15,H561&gt;'Configuración'!$B$16),"Hipertensión grave",IF(OR(G561&lt;'Configuración'!$B$17,H561&lt;'Configuración'!$B$18),"Lectura baja",IF(OR(G561&gt;='Configuración'!$B$13,H561&gt;='Configuración'!$B$14),"Hipertensión etapa 2",IF(OR(G561&gt;='Configuración'!$B$11,H561&gt;='Configuración'!$B$12),"Hipertensión etapa 1",IF(AND(G561&gt;='Configuración'!$B$9,G561&lt;='Configuración'!$B$10,H561&lt;='Configuración'!$B$8),"Elevada","Normal"))))))</x:f>
      </x:c>
      <x:c r="O561" s="73" t="str">
        <x:f>IF(N561="","",IF(N561="Hipertensión grave",IF(J561="Sí","Llama al número local de emergencias","Repite tras 1 min y contacta con un profesional"),IF(N561="Lectura baja",IF(J561="Sí","Contacta con un profesional","Registra síntomas y consulta si persiste"),"Registra y revisa la tendencia")))</x:f>
      </x:c>
      <x:c r="P561" s="66" t="str">
        <x:f>IF(OR(A561="",B561=""),"",A561+B561)</x:f>
      </x:c>
    </x:row>
    <x:row r="562" ht="30" customHeight="1">
      <x:c r="A562" s="54"/>
      <x:c r="B562" s="57"/>
      <x:c r="C562" s="49"/>
      <x:c r="D562" s="49"/>
      <x:c r="E562" s="49"/>
      <x:c r="F562" s="49"/>
      <x:c r="G562" s="61"/>
      <x:c r="H562" s="61"/>
      <x:c r="I562" s="61"/>
      <x:c r="J562" s="71"/>
      <x:c r="K562" s="71"/>
      <x:c r="L562" s="72" t="str">
        <x:f>IF(OR(G562="",H562=""),"",ROUND((G562+2*H562)/3,0))</x:f>
      </x:c>
      <x:c r="M562" s="72" t="str">
        <x:f>IF(OR(G562="",H562=""),"",G562-H562)</x:f>
      </x:c>
      <x:c r="N562" s="73" t="str">
        <x:f>IF(OR(G562="",H562=""),"",IF(OR(G562&gt;'Configuración'!$B$15,H562&gt;'Configuración'!$B$16),"Hipertensión grave",IF(OR(G562&lt;'Configuración'!$B$17,H562&lt;'Configuración'!$B$18),"Lectura baja",IF(OR(G562&gt;='Configuración'!$B$13,H562&gt;='Configuración'!$B$14),"Hipertensión etapa 2",IF(OR(G562&gt;='Configuración'!$B$11,H562&gt;='Configuración'!$B$12),"Hipertensión etapa 1",IF(AND(G562&gt;='Configuración'!$B$9,G562&lt;='Configuración'!$B$10,H562&lt;='Configuración'!$B$8),"Elevada","Normal"))))))</x:f>
      </x:c>
      <x:c r="O562" s="73" t="str">
        <x:f>IF(N562="","",IF(N562="Hipertensión grave",IF(J562="Sí","Llama al número local de emergencias","Repite tras 1 min y contacta con un profesional"),IF(N562="Lectura baja",IF(J562="Sí","Contacta con un profesional","Registra síntomas y consulta si persiste"),"Registra y revisa la tendencia")))</x:f>
      </x:c>
      <x:c r="P562" s="66" t="str">
        <x:f>IF(OR(A562="",B562=""),"",A562+B562)</x:f>
      </x:c>
    </x:row>
    <x:row r="563" ht="30" customHeight="1">
      <x:c r="A563" s="54"/>
      <x:c r="B563" s="57"/>
      <x:c r="C563" s="49"/>
      <x:c r="D563" s="49"/>
      <x:c r="E563" s="49"/>
      <x:c r="F563" s="49"/>
      <x:c r="G563" s="61"/>
      <x:c r="H563" s="61"/>
      <x:c r="I563" s="61"/>
      <x:c r="J563" s="71"/>
      <x:c r="K563" s="71"/>
      <x:c r="L563" s="72" t="str">
        <x:f>IF(OR(G563="",H563=""),"",ROUND((G563+2*H563)/3,0))</x:f>
      </x:c>
      <x:c r="M563" s="72" t="str">
        <x:f>IF(OR(G563="",H563=""),"",G563-H563)</x:f>
      </x:c>
      <x:c r="N563" s="73" t="str">
        <x:f>IF(OR(G563="",H563=""),"",IF(OR(G563&gt;'Configuración'!$B$15,H563&gt;'Configuración'!$B$16),"Hipertensión grave",IF(OR(G563&lt;'Configuración'!$B$17,H563&lt;'Configuración'!$B$18),"Lectura baja",IF(OR(G563&gt;='Configuración'!$B$13,H563&gt;='Configuración'!$B$14),"Hipertensión etapa 2",IF(OR(G563&gt;='Configuración'!$B$11,H563&gt;='Configuración'!$B$12),"Hipertensión etapa 1",IF(AND(G563&gt;='Configuración'!$B$9,G563&lt;='Configuración'!$B$10,H563&lt;='Configuración'!$B$8),"Elevada","Normal"))))))</x:f>
      </x:c>
      <x:c r="O563" s="73" t="str">
        <x:f>IF(N563="","",IF(N563="Hipertensión grave",IF(J563="Sí","Llama al número local de emergencias","Repite tras 1 min y contacta con un profesional"),IF(N563="Lectura baja",IF(J563="Sí","Contacta con un profesional","Registra síntomas y consulta si persiste"),"Registra y revisa la tendencia")))</x:f>
      </x:c>
      <x:c r="P563" s="66" t="str">
        <x:f>IF(OR(A563="",B563=""),"",A563+B563)</x:f>
      </x:c>
    </x:row>
    <x:row r="564" ht="30" customHeight="1">
      <x:c r="A564" s="54"/>
      <x:c r="B564" s="57"/>
      <x:c r="C564" s="49"/>
      <x:c r="D564" s="49"/>
      <x:c r="E564" s="49"/>
      <x:c r="F564" s="49"/>
      <x:c r="G564" s="61"/>
      <x:c r="H564" s="61"/>
      <x:c r="I564" s="61"/>
      <x:c r="J564" s="71"/>
      <x:c r="K564" s="71"/>
      <x:c r="L564" s="72" t="str">
        <x:f>IF(OR(G564="",H564=""),"",ROUND((G564+2*H564)/3,0))</x:f>
      </x:c>
      <x:c r="M564" s="72" t="str">
        <x:f>IF(OR(G564="",H564=""),"",G564-H564)</x:f>
      </x:c>
      <x:c r="N564" s="73" t="str">
        <x:f>IF(OR(G564="",H564=""),"",IF(OR(G564&gt;'Configuración'!$B$15,H564&gt;'Configuración'!$B$16),"Hipertensión grave",IF(OR(G564&lt;'Configuración'!$B$17,H564&lt;'Configuración'!$B$18),"Lectura baja",IF(OR(G564&gt;='Configuración'!$B$13,H564&gt;='Configuración'!$B$14),"Hipertensión etapa 2",IF(OR(G564&gt;='Configuración'!$B$11,H564&gt;='Configuración'!$B$12),"Hipertensión etapa 1",IF(AND(G564&gt;='Configuración'!$B$9,G564&lt;='Configuración'!$B$10,H564&lt;='Configuración'!$B$8),"Elevada","Normal"))))))</x:f>
      </x:c>
      <x:c r="O564" s="73" t="str">
        <x:f>IF(N564="","",IF(N564="Hipertensión grave",IF(J564="Sí","Llama al número local de emergencias","Repite tras 1 min y contacta con un profesional"),IF(N564="Lectura baja",IF(J564="Sí","Contacta con un profesional","Registra síntomas y consulta si persiste"),"Registra y revisa la tendencia")))</x:f>
      </x:c>
      <x:c r="P564" s="66" t="str">
        <x:f>IF(OR(A564="",B564=""),"",A564+B564)</x:f>
      </x:c>
    </x:row>
    <x:row r="565" ht="30" customHeight="1">
      <x:c r="A565" s="54"/>
      <x:c r="B565" s="57"/>
      <x:c r="C565" s="49"/>
      <x:c r="D565" s="49"/>
      <x:c r="E565" s="49"/>
      <x:c r="F565" s="49"/>
      <x:c r="G565" s="61"/>
      <x:c r="H565" s="61"/>
      <x:c r="I565" s="61"/>
      <x:c r="J565" s="71"/>
      <x:c r="K565" s="71"/>
      <x:c r="L565" s="72" t="str">
        <x:f>IF(OR(G565="",H565=""),"",ROUND((G565+2*H565)/3,0))</x:f>
      </x:c>
      <x:c r="M565" s="72" t="str">
        <x:f>IF(OR(G565="",H565=""),"",G565-H565)</x:f>
      </x:c>
      <x:c r="N565" s="73" t="str">
        <x:f>IF(OR(G565="",H565=""),"",IF(OR(G565&gt;'Configuración'!$B$15,H565&gt;'Configuración'!$B$16),"Hipertensión grave",IF(OR(G565&lt;'Configuración'!$B$17,H565&lt;'Configuración'!$B$18),"Lectura baja",IF(OR(G565&gt;='Configuración'!$B$13,H565&gt;='Configuración'!$B$14),"Hipertensión etapa 2",IF(OR(G565&gt;='Configuración'!$B$11,H565&gt;='Configuración'!$B$12),"Hipertensión etapa 1",IF(AND(G565&gt;='Configuración'!$B$9,G565&lt;='Configuración'!$B$10,H565&lt;='Configuración'!$B$8),"Elevada","Normal"))))))</x:f>
      </x:c>
      <x:c r="O565" s="73" t="str">
        <x:f>IF(N565="","",IF(N565="Hipertensión grave",IF(J565="Sí","Llama al número local de emergencias","Repite tras 1 min y contacta con un profesional"),IF(N565="Lectura baja",IF(J565="Sí","Contacta con un profesional","Registra síntomas y consulta si persiste"),"Registra y revisa la tendencia")))</x:f>
      </x:c>
      <x:c r="P565" s="66" t="str">
        <x:f>IF(OR(A565="",B565=""),"",A565+B565)</x:f>
      </x:c>
    </x:row>
    <x:row r="566" ht="30" customHeight="1">
      <x:c r="A566" s="54"/>
      <x:c r="B566" s="57"/>
      <x:c r="C566" s="49"/>
      <x:c r="D566" s="49"/>
      <x:c r="E566" s="49"/>
      <x:c r="F566" s="49"/>
      <x:c r="G566" s="61"/>
      <x:c r="H566" s="61"/>
      <x:c r="I566" s="61"/>
      <x:c r="J566" s="71"/>
      <x:c r="K566" s="71"/>
      <x:c r="L566" s="72" t="str">
        <x:f>IF(OR(G566="",H566=""),"",ROUND((G566+2*H566)/3,0))</x:f>
      </x:c>
      <x:c r="M566" s="72" t="str">
        <x:f>IF(OR(G566="",H566=""),"",G566-H566)</x:f>
      </x:c>
      <x:c r="N566" s="73" t="str">
        <x:f>IF(OR(G566="",H566=""),"",IF(OR(G566&gt;'Configuración'!$B$15,H566&gt;'Configuración'!$B$16),"Hipertensión grave",IF(OR(G566&lt;'Configuración'!$B$17,H566&lt;'Configuración'!$B$18),"Lectura baja",IF(OR(G566&gt;='Configuración'!$B$13,H566&gt;='Configuración'!$B$14),"Hipertensión etapa 2",IF(OR(G566&gt;='Configuración'!$B$11,H566&gt;='Configuración'!$B$12),"Hipertensión etapa 1",IF(AND(G566&gt;='Configuración'!$B$9,G566&lt;='Configuración'!$B$10,H566&lt;='Configuración'!$B$8),"Elevada","Normal"))))))</x:f>
      </x:c>
      <x:c r="O566" s="73" t="str">
        <x:f>IF(N566="","",IF(N566="Hipertensión grave",IF(J566="Sí","Llama al número local de emergencias","Repite tras 1 min y contacta con un profesional"),IF(N566="Lectura baja",IF(J566="Sí","Contacta con un profesional","Registra síntomas y consulta si persiste"),"Registra y revisa la tendencia")))</x:f>
      </x:c>
      <x:c r="P566" s="66" t="str">
        <x:f>IF(OR(A566="",B566=""),"",A566+B566)</x:f>
      </x:c>
    </x:row>
    <x:row r="567" ht="30" customHeight="1">
      <x:c r="A567" s="54"/>
      <x:c r="B567" s="57"/>
      <x:c r="C567" s="49"/>
      <x:c r="D567" s="49"/>
      <x:c r="E567" s="49"/>
      <x:c r="F567" s="49"/>
      <x:c r="G567" s="61"/>
      <x:c r="H567" s="61"/>
      <x:c r="I567" s="61"/>
      <x:c r="J567" s="71"/>
      <x:c r="K567" s="71"/>
      <x:c r="L567" s="72" t="str">
        <x:f>IF(OR(G567="",H567=""),"",ROUND((G567+2*H567)/3,0))</x:f>
      </x:c>
      <x:c r="M567" s="72" t="str">
        <x:f>IF(OR(G567="",H567=""),"",G567-H567)</x:f>
      </x:c>
      <x:c r="N567" s="73" t="str">
        <x:f>IF(OR(G567="",H567=""),"",IF(OR(G567&gt;'Configuración'!$B$15,H567&gt;'Configuración'!$B$16),"Hipertensión grave",IF(OR(G567&lt;'Configuración'!$B$17,H567&lt;'Configuración'!$B$18),"Lectura baja",IF(OR(G567&gt;='Configuración'!$B$13,H567&gt;='Configuración'!$B$14),"Hipertensión etapa 2",IF(OR(G567&gt;='Configuración'!$B$11,H567&gt;='Configuración'!$B$12),"Hipertensión etapa 1",IF(AND(G567&gt;='Configuración'!$B$9,G567&lt;='Configuración'!$B$10,H567&lt;='Configuración'!$B$8),"Elevada","Normal"))))))</x:f>
      </x:c>
      <x:c r="O567" s="73" t="str">
        <x:f>IF(N567="","",IF(N567="Hipertensión grave",IF(J567="Sí","Llama al número local de emergencias","Repite tras 1 min y contacta con un profesional"),IF(N567="Lectura baja",IF(J567="Sí","Contacta con un profesional","Registra síntomas y consulta si persiste"),"Registra y revisa la tendencia")))</x:f>
      </x:c>
      <x:c r="P567" s="66" t="str">
        <x:f>IF(OR(A567="",B567=""),"",A567+B567)</x:f>
      </x:c>
    </x:row>
    <x:row r="568" ht="30" customHeight="1">
      <x:c r="A568" s="54"/>
      <x:c r="B568" s="57"/>
      <x:c r="C568" s="49"/>
      <x:c r="D568" s="49"/>
      <x:c r="E568" s="49"/>
      <x:c r="F568" s="49"/>
      <x:c r="G568" s="61"/>
      <x:c r="H568" s="61"/>
      <x:c r="I568" s="61"/>
      <x:c r="J568" s="71"/>
      <x:c r="K568" s="71"/>
      <x:c r="L568" s="72" t="str">
        <x:f>IF(OR(G568="",H568=""),"",ROUND((G568+2*H568)/3,0))</x:f>
      </x:c>
      <x:c r="M568" s="72" t="str">
        <x:f>IF(OR(G568="",H568=""),"",G568-H568)</x:f>
      </x:c>
      <x:c r="N568" s="73" t="str">
        <x:f>IF(OR(G568="",H568=""),"",IF(OR(G568&gt;'Configuración'!$B$15,H568&gt;'Configuración'!$B$16),"Hipertensión grave",IF(OR(G568&lt;'Configuración'!$B$17,H568&lt;'Configuración'!$B$18),"Lectura baja",IF(OR(G568&gt;='Configuración'!$B$13,H568&gt;='Configuración'!$B$14),"Hipertensión etapa 2",IF(OR(G568&gt;='Configuración'!$B$11,H568&gt;='Configuración'!$B$12),"Hipertensión etapa 1",IF(AND(G568&gt;='Configuración'!$B$9,G568&lt;='Configuración'!$B$10,H568&lt;='Configuración'!$B$8),"Elevada","Normal"))))))</x:f>
      </x:c>
      <x:c r="O568" s="73" t="str">
        <x:f>IF(N568="","",IF(N568="Hipertensión grave",IF(J568="Sí","Llama al número local de emergencias","Repite tras 1 min y contacta con un profesional"),IF(N568="Lectura baja",IF(J568="Sí","Contacta con un profesional","Registra síntomas y consulta si persiste"),"Registra y revisa la tendencia")))</x:f>
      </x:c>
      <x:c r="P568" s="66" t="str">
        <x:f>IF(OR(A568="",B568=""),"",A568+B568)</x:f>
      </x:c>
    </x:row>
    <x:row r="569" ht="30" customHeight="1">
      <x:c r="A569" s="54"/>
      <x:c r="B569" s="57"/>
      <x:c r="C569" s="49"/>
      <x:c r="D569" s="49"/>
      <x:c r="E569" s="49"/>
      <x:c r="F569" s="49"/>
      <x:c r="G569" s="61"/>
      <x:c r="H569" s="61"/>
      <x:c r="I569" s="61"/>
      <x:c r="J569" s="71"/>
      <x:c r="K569" s="71"/>
      <x:c r="L569" s="72" t="str">
        <x:f>IF(OR(G569="",H569=""),"",ROUND((G569+2*H569)/3,0))</x:f>
      </x:c>
      <x:c r="M569" s="72" t="str">
        <x:f>IF(OR(G569="",H569=""),"",G569-H569)</x:f>
      </x:c>
      <x:c r="N569" s="73" t="str">
        <x:f>IF(OR(G569="",H569=""),"",IF(OR(G569&gt;'Configuración'!$B$15,H569&gt;'Configuración'!$B$16),"Hipertensión grave",IF(OR(G569&lt;'Configuración'!$B$17,H569&lt;'Configuración'!$B$18),"Lectura baja",IF(OR(G569&gt;='Configuración'!$B$13,H569&gt;='Configuración'!$B$14),"Hipertensión etapa 2",IF(OR(G569&gt;='Configuración'!$B$11,H569&gt;='Configuración'!$B$12),"Hipertensión etapa 1",IF(AND(G569&gt;='Configuración'!$B$9,G569&lt;='Configuración'!$B$10,H569&lt;='Configuración'!$B$8),"Elevada","Normal"))))))</x:f>
      </x:c>
      <x:c r="O569" s="73" t="str">
        <x:f>IF(N569="","",IF(N569="Hipertensión grave",IF(J569="Sí","Llama al número local de emergencias","Repite tras 1 min y contacta con un profesional"),IF(N569="Lectura baja",IF(J569="Sí","Contacta con un profesional","Registra síntomas y consulta si persiste"),"Registra y revisa la tendencia")))</x:f>
      </x:c>
      <x:c r="P569" s="66" t="str">
        <x:f>IF(OR(A569="",B569=""),"",A569+B569)</x:f>
      </x:c>
    </x:row>
    <x:row r="570" ht="30" customHeight="1">
      <x:c r="A570" s="54"/>
      <x:c r="B570" s="57"/>
      <x:c r="C570" s="49"/>
      <x:c r="D570" s="49"/>
      <x:c r="E570" s="49"/>
      <x:c r="F570" s="49"/>
      <x:c r="G570" s="61"/>
      <x:c r="H570" s="61"/>
      <x:c r="I570" s="61"/>
      <x:c r="J570" s="71"/>
      <x:c r="K570" s="71"/>
      <x:c r="L570" s="72" t="str">
        <x:f>IF(OR(G570="",H570=""),"",ROUND((G570+2*H570)/3,0))</x:f>
      </x:c>
      <x:c r="M570" s="72" t="str">
        <x:f>IF(OR(G570="",H570=""),"",G570-H570)</x:f>
      </x:c>
      <x:c r="N570" s="73" t="str">
        <x:f>IF(OR(G570="",H570=""),"",IF(OR(G570&gt;'Configuración'!$B$15,H570&gt;'Configuración'!$B$16),"Hipertensión grave",IF(OR(G570&lt;'Configuración'!$B$17,H570&lt;'Configuración'!$B$18),"Lectura baja",IF(OR(G570&gt;='Configuración'!$B$13,H570&gt;='Configuración'!$B$14),"Hipertensión etapa 2",IF(OR(G570&gt;='Configuración'!$B$11,H570&gt;='Configuración'!$B$12),"Hipertensión etapa 1",IF(AND(G570&gt;='Configuración'!$B$9,G570&lt;='Configuración'!$B$10,H570&lt;='Configuración'!$B$8),"Elevada","Normal"))))))</x:f>
      </x:c>
      <x:c r="O570" s="73" t="str">
        <x:f>IF(N570="","",IF(N570="Hipertensión grave",IF(J570="Sí","Llama al número local de emergencias","Repite tras 1 min y contacta con un profesional"),IF(N570="Lectura baja",IF(J570="Sí","Contacta con un profesional","Registra síntomas y consulta si persiste"),"Registra y revisa la tendencia")))</x:f>
      </x:c>
      <x:c r="P570" s="66" t="str">
        <x:f>IF(OR(A570="",B570=""),"",A570+B570)</x:f>
      </x:c>
    </x:row>
    <x:row r="571" ht="30" customHeight="1">
      <x:c r="A571" s="54"/>
      <x:c r="B571" s="57"/>
      <x:c r="C571" s="49"/>
      <x:c r="D571" s="49"/>
      <x:c r="E571" s="49"/>
      <x:c r="F571" s="49"/>
      <x:c r="G571" s="61"/>
      <x:c r="H571" s="61"/>
      <x:c r="I571" s="61"/>
      <x:c r="J571" s="71"/>
      <x:c r="K571" s="71"/>
      <x:c r="L571" s="72" t="str">
        <x:f>IF(OR(G571="",H571=""),"",ROUND((G571+2*H571)/3,0))</x:f>
      </x:c>
      <x:c r="M571" s="72" t="str">
        <x:f>IF(OR(G571="",H571=""),"",G571-H571)</x:f>
      </x:c>
      <x:c r="N571" s="73" t="str">
        <x:f>IF(OR(G571="",H571=""),"",IF(OR(G571&gt;'Configuración'!$B$15,H571&gt;'Configuración'!$B$16),"Hipertensión grave",IF(OR(G571&lt;'Configuración'!$B$17,H571&lt;'Configuración'!$B$18),"Lectura baja",IF(OR(G571&gt;='Configuración'!$B$13,H571&gt;='Configuración'!$B$14),"Hipertensión etapa 2",IF(OR(G571&gt;='Configuración'!$B$11,H571&gt;='Configuración'!$B$12),"Hipertensión etapa 1",IF(AND(G571&gt;='Configuración'!$B$9,G571&lt;='Configuración'!$B$10,H571&lt;='Configuración'!$B$8),"Elevada","Normal"))))))</x:f>
      </x:c>
      <x:c r="O571" s="73" t="str">
        <x:f>IF(N571="","",IF(N571="Hipertensión grave",IF(J571="Sí","Llama al número local de emergencias","Repite tras 1 min y contacta con un profesional"),IF(N571="Lectura baja",IF(J571="Sí","Contacta con un profesional","Registra síntomas y consulta si persiste"),"Registra y revisa la tendencia")))</x:f>
      </x:c>
      <x:c r="P571" s="66" t="str">
        <x:f>IF(OR(A571="",B571=""),"",A571+B571)</x:f>
      </x:c>
    </x:row>
    <x:row r="572" ht="30" customHeight="1">
      <x:c r="A572" s="54"/>
      <x:c r="B572" s="57"/>
      <x:c r="C572" s="49"/>
      <x:c r="D572" s="49"/>
      <x:c r="E572" s="49"/>
      <x:c r="F572" s="49"/>
      <x:c r="G572" s="61"/>
      <x:c r="H572" s="61"/>
      <x:c r="I572" s="61"/>
      <x:c r="J572" s="71"/>
      <x:c r="K572" s="71"/>
      <x:c r="L572" s="72" t="str">
        <x:f>IF(OR(G572="",H572=""),"",ROUND((G572+2*H572)/3,0))</x:f>
      </x:c>
      <x:c r="M572" s="72" t="str">
        <x:f>IF(OR(G572="",H572=""),"",G572-H572)</x:f>
      </x:c>
      <x:c r="N572" s="73" t="str">
        <x:f>IF(OR(G572="",H572=""),"",IF(OR(G572&gt;'Configuración'!$B$15,H572&gt;'Configuración'!$B$16),"Hipertensión grave",IF(OR(G572&lt;'Configuración'!$B$17,H572&lt;'Configuración'!$B$18),"Lectura baja",IF(OR(G572&gt;='Configuración'!$B$13,H572&gt;='Configuración'!$B$14),"Hipertensión etapa 2",IF(OR(G572&gt;='Configuración'!$B$11,H572&gt;='Configuración'!$B$12),"Hipertensión etapa 1",IF(AND(G572&gt;='Configuración'!$B$9,G572&lt;='Configuración'!$B$10,H572&lt;='Configuración'!$B$8),"Elevada","Normal"))))))</x:f>
      </x:c>
      <x:c r="O572" s="73" t="str">
        <x:f>IF(N572="","",IF(N572="Hipertensión grave",IF(J572="Sí","Llama al número local de emergencias","Repite tras 1 min y contacta con un profesional"),IF(N572="Lectura baja",IF(J572="Sí","Contacta con un profesional","Registra síntomas y consulta si persiste"),"Registra y revisa la tendencia")))</x:f>
      </x:c>
      <x:c r="P572" s="66" t="str">
        <x:f>IF(OR(A572="",B572=""),"",A572+B572)</x:f>
      </x:c>
    </x:row>
    <x:row r="573" ht="30" customHeight="1">
      <x:c r="A573" s="54"/>
      <x:c r="B573" s="57"/>
      <x:c r="C573" s="49"/>
      <x:c r="D573" s="49"/>
      <x:c r="E573" s="49"/>
      <x:c r="F573" s="49"/>
      <x:c r="G573" s="61"/>
      <x:c r="H573" s="61"/>
      <x:c r="I573" s="61"/>
      <x:c r="J573" s="71"/>
      <x:c r="K573" s="71"/>
      <x:c r="L573" s="72" t="str">
        <x:f>IF(OR(G573="",H573=""),"",ROUND((G573+2*H573)/3,0))</x:f>
      </x:c>
      <x:c r="M573" s="72" t="str">
        <x:f>IF(OR(G573="",H573=""),"",G573-H573)</x:f>
      </x:c>
      <x:c r="N573" s="73" t="str">
        <x:f>IF(OR(G573="",H573=""),"",IF(OR(G573&gt;'Configuración'!$B$15,H573&gt;'Configuración'!$B$16),"Hipertensión grave",IF(OR(G573&lt;'Configuración'!$B$17,H573&lt;'Configuración'!$B$18),"Lectura baja",IF(OR(G573&gt;='Configuración'!$B$13,H573&gt;='Configuración'!$B$14),"Hipertensión etapa 2",IF(OR(G573&gt;='Configuración'!$B$11,H573&gt;='Configuración'!$B$12),"Hipertensión etapa 1",IF(AND(G573&gt;='Configuración'!$B$9,G573&lt;='Configuración'!$B$10,H573&lt;='Configuración'!$B$8),"Elevada","Normal"))))))</x:f>
      </x:c>
      <x:c r="O573" s="73" t="str">
        <x:f>IF(N573="","",IF(N573="Hipertensión grave",IF(J573="Sí","Llama al número local de emergencias","Repite tras 1 min y contacta con un profesional"),IF(N573="Lectura baja",IF(J573="Sí","Contacta con un profesional","Registra síntomas y consulta si persiste"),"Registra y revisa la tendencia")))</x:f>
      </x:c>
      <x:c r="P573" s="66" t="str">
        <x:f>IF(OR(A573="",B573=""),"",A573+B573)</x:f>
      </x:c>
    </x:row>
    <x:row r="574" ht="30" customHeight="1">
      <x:c r="A574" s="54"/>
      <x:c r="B574" s="57"/>
      <x:c r="C574" s="49"/>
      <x:c r="D574" s="49"/>
      <x:c r="E574" s="49"/>
      <x:c r="F574" s="49"/>
      <x:c r="G574" s="61"/>
      <x:c r="H574" s="61"/>
      <x:c r="I574" s="61"/>
      <x:c r="J574" s="71"/>
      <x:c r="K574" s="71"/>
      <x:c r="L574" s="72" t="str">
        <x:f>IF(OR(G574="",H574=""),"",ROUND((G574+2*H574)/3,0))</x:f>
      </x:c>
      <x:c r="M574" s="72" t="str">
        <x:f>IF(OR(G574="",H574=""),"",G574-H574)</x:f>
      </x:c>
      <x:c r="N574" s="73" t="str">
        <x:f>IF(OR(G574="",H574=""),"",IF(OR(G574&gt;'Configuración'!$B$15,H574&gt;'Configuración'!$B$16),"Hipertensión grave",IF(OR(G574&lt;'Configuración'!$B$17,H574&lt;'Configuración'!$B$18),"Lectura baja",IF(OR(G574&gt;='Configuración'!$B$13,H574&gt;='Configuración'!$B$14),"Hipertensión etapa 2",IF(OR(G574&gt;='Configuración'!$B$11,H574&gt;='Configuración'!$B$12),"Hipertensión etapa 1",IF(AND(G574&gt;='Configuración'!$B$9,G574&lt;='Configuración'!$B$10,H574&lt;='Configuración'!$B$8),"Elevada","Normal"))))))</x:f>
      </x:c>
      <x:c r="O574" s="73" t="str">
        <x:f>IF(N574="","",IF(N574="Hipertensión grave",IF(J574="Sí","Llama al número local de emergencias","Repite tras 1 min y contacta con un profesional"),IF(N574="Lectura baja",IF(J574="Sí","Contacta con un profesional","Registra síntomas y consulta si persiste"),"Registra y revisa la tendencia")))</x:f>
      </x:c>
      <x:c r="P574" s="66" t="str">
        <x:f>IF(OR(A574="",B574=""),"",A574+B574)</x:f>
      </x:c>
    </x:row>
    <x:row r="575" ht="30" customHeight="1">
      <x:c r="A575" s="54"/>
      <x:c r="B575" s="57"/>
      <x:c r="C575" s="49"/>
      <x:c r="D575" s="49"/>
      <x:c r="E575" s="49"/>
      <x:c r="F575" s="49"/>
      <x:c r="G575" s="61"/>
      <x:c r="H575" s="61"/>
      <x:c r="I575" s="61"/>
      <x:c r="J575" s="71"/>
      <x:c r="K575" s="71"/>
      <x:c r="L575" s="72" t="str">
        <x:f>IF(OR(G575="",H575=""),"",ROUND((G575+2*H575)/3,0))</x:f>
      </x:c>
      <x:c r="M575" s="72" t="str">
        <x:f>IF(OR(G575="",H575=""),"",G575-H575)</x:f>
      </x:c>
      <x:c r="N575" s="73" t="str">
        <x:f>IF(OR(G575="",H575=""),"",IF(OR(G575&gt;'Configuración'!$B$15,H575&gt;'Configuración'!$B$16),"Hipertensión grave",IF(OR(G575&lt;'Configuración'!$B$17,H575&lt;'Configuración'!$B$18),"Lectura baja",IF(OR(G575&gt;='Configuración'!$B$13,H575&gt;='Configuración'!$B$14),"Hipertensión etapa 2",IF(OR(G575&gt;='Configuración'!$B$11,H575&gt;='Configuración'!$B$12),"Hipertensión etapa 1",IF(AND(G575&gt;='Configuración'!$B$9,G575&lt;='Configuración'!$B$10,H575&lt;='Configuración'!$B$8),"Elevada","Normal"))))))</x:f>
      </x:c>
      <x:c r="O575" s="73" t="str">
        <x:f>IF(N575="","",IF(N575="Hipertensión grave",IF(J575="Sí","Llama al número local de emergencias","Repite tras 1 min y contacta con un profesional"),IF(N575="Lectura baja",IF(J575="Sí","Contacta con un profesional","Registra síntomas y consulta si persiste"),"Registra y revisa la tendencia")))</x:f>
      </x:c>
      <x:c r="P575" s="66" t="str">
        <x:f>IF(OR(A575="",B575=""),"",A575+B575)</x:f>
      </x:c>
    </x:row>
    <x:row r="576" ht="30" customHeight="1">
      <x:c r="A576" s="54"/>
      <x:c r="B576" s="57"/>
      <x:c r="C576" s="49"/>
      <x:c r="D576" s="49"/>
      <x:c r="E576" s="49"/>
      <x:c r="F576" s="49"/>
      <x:c r="G576" s="61"/>
      <x:c r="H576" s="61"/>
      <x:c r="I576" s="61"/>
      <x:c r="J576" s="71"/>
      <x:c r="K576" s="71"/>
      <x:c r="L576" s="72" t="str">
        <x:f>IF(OR(G576="",H576=""),"",ROUND((G576+2*H576)/3,0))</x:f>
      </x:c>
      <x:c r="M576" s="72" t="str">
        <x:f>IF(OR(G576="",H576=""),"",G576-H576)</x:f>
      </x:c>
      <x:c r="N576" s="73" t="str">
        <x:f>IF(OR(G576="",H576=""),"",IF(OR(G576&gt;'Configuración'!$B$15,H576&gt;'Configuración'!$B$16),"Hipertensión grave",IF(OR(G576&lt;'Configuración'!$B$17,H576&lt;'Configuración'!$B$18),"Lectura baja",IF(OR(G576&gt;='Configuración'!$B$13,H576&gt;='Configuración'!$B$14),"Hipertensión etapa 2",IF(OR(G576&gt;='Configuración'!$B$11,H576&gt;='Configuración'!$B$12),"Hipertensión etapa 1",IF(AND(G576&gt;='Configuración'!$B$9,G576&lt;='Configuración'!$B$10,H576&lt;='Configuración'!$B$8),"Elevada","Normal"))))))</x:f>
      </x:c>
      <x:c r="O576" s="73" t="str">
        <x:f>IF(N576="","",IF(N576="Hipertensión grave",IF(J576="Sí","Llama al número local de emergencias","Repite tras 1 min y contacta con un profesional"),IF(N576="Lectura baja",IF(J576="Sí","Contacta con un profesional","Registra síntomas y consulta si persiste"),"Registra y revisa la tendencia")))</x:f>
      </x:c>
      <x:c r="P576" s="66" t="str">
        <x:f>IF(OR(A576="",B576=""),"",A576+B576)</x:f>
      </x:c>
    </x:row>
    <x:row r="577" ht="30" customHeight="1">
      <x:c r="A577" s="54"/>
      <x:c r="B577" s="57"/>
      <x:c r="C577" s="49"/>
      <x:c r="D577" s="49"/>
      <x:c r="E577" s="49"/>
      <x:c r="F577" s="49"/>
      <x:c r="G577" s="61"/>
      <x:c r="H577" s="61"/>
      <x:c r="I577" s="61"/>
      <x:c r="J577" s="71"/>
      <x:c r="K577" s="71"/>
      <x:c r="L577" s="72" t="str">
        <x:f>IF(OR(G577="",H577=""),"",ROUND((G577+2*H577)/3,0))</x:f>
      </x:c>
      <x:c r="M577" s="72" t="str">
        <x:f>IF(OR(G577="",H577=""),"",G577-H577)</x:f>
      </x:c>
      <x:c r="N577" s="73" t="str">
        <x:f>IF(OR(G577="",H577=""),"",IF(OR(G577&gt;'Configuración'!$B$15,H577&gt;'Configuración'!$B$16),"Hipertensión grave",IF(OR(G577&lt;'Configuración'!$B$17,H577&lt;'Configuración'!$B$18),"Lectura baja",IF(OR(G577&gt;='Configuración'!$B$13,H577&gt;='Configuración'!$B$14),"Hipertensión etapa 2",IF(OR(G577&gt;='Configuración'!$B$11,H577&gt;='Configuración'!$B$12),"Hipertensión etapa 1",IF(AND(G577&gt;='Configuración'!$B$9,G577&lt;='Configuración'!$B$10,H577&lt;='Configuración'!$B$8),"Elevada","Normal"))))))</x:f>
      </x:c>
      <x:c r="O577" s="73" t="str">
        <x:f>IF(N577="","",IF(N577="Hipertensión grave",IF(J577="Sí","Llama al número local de emergencias","Repite tras 1 min y contacta con un profesional"),IF(N577="Lectura baja",IF(J577="Sí","Contacta con un profesional","Registra síntomas y consulta si persiste"),"Registra y revisa la tendencia")))</x:f>
      </x:c>
      <x:c r="P577" s="66" t="str">
        <x:f>IF(OR(A577="",B577=""),"",A577+B577)</x:f>
      </x:c>
    </x:row>
    <x:row r="578" ht="30" customHeight="1">
      <x:c r="A578" s="54"/>
      <x:c r="B578" s="57"/>
      <x:c r="C578" s="49"/>
      <x:c r="D578" s="49"/>
      <x:c r="E578" s="49"/>
      <x:c r="F578" s="49"/>
      <x:c r="G578" s="61"/>
      <x:c r="H578" s="61"/>
      <x:c r="I578" s="61"/>
      <x:c r="J578" s="71"/>
      <x:c r="K578" s="71"/>
      <x:c r="L578" s="72" t="str">
        <x:f>IF(OR(G578="",H578=""),"",ROUND((G578+2*H578)/3,0))</x:f>
      </x:c>
      <x:c r="M578" s="72" t="str">
        <x:f>IF(OR(G578="",H578=""),"",G578-H578)</x:f>
      </x:c>
      <x:c r="N578" s="73" t="str">
        <x:f>IF(OR(G578="",H578=""),"",IF(OR(G578&gt;'Configuración'!$B$15,H578&gt;'Configuración'!$B$16),"Hipertensión grave",IF(OR(G578&lt;'Configuración'!$B$17,H578&lt;'Configuración'!$B$18),"Lectura baja",IF(OR(G578&gt;='Configuración'!$B$13,H578&gt;='Configuración'!$B$14),"Hipertensión etapa 2",IF(OR(G578&gt;='Configuración'!$B$11,H578&gt;='Configuración'!$B$12),"Hipertensión etapa 1",IF(AND(G578&gt;='Configuración'!$B$9,G578&lt;='Configuración'!$B$10,H578&lt;='Configuración'!$B$8),"Elevada","Normal"))))))</x:f>
      </x:c>
      <x:c r="O578" s="73" t="str">
        <x:f>IF(N578="","",IF(N578="Hipertensión grave",IF(J578="Sí","Llama al número local de emergencias","Repite tras 1 min y contacta con un profesional"),IF(N578="Lectura baja",IF(J578="Sí","Contacta con un profesional","Registra síntomas y consulta si persiste"),"Registra y revisa la tendencia")))</x:f>
      </x:c>
      <x:c r="P578" s="66" t="str">
        <x:f>IF(OR(A578="",B578=""),"",A578+B578)</x:f>
      </x:c>
    </x:row>
    <x:row r="579" ht="30" customHeight="1">
      <x:c r="A579" s="54"/>
      <x:c r="B579" s="57"/>
      <x:c r="C579" s="49"/>
      <x:c r="D579" s="49"/>
      <x:c r="E579" s="49"/>
      <x:c r="F579" s="49"/>
      <x:c r="G579" s="61"/>
      <x:c r="H579" s="61"/>
      <x:c r="I579" s="61"/>
      <x:c r="J579" s="71"/>
      <x:c r="K579" s="71"/>
      <x:c r="L579" s="72" t="str">
        <x:f>IF(OR(G579="",H579=""),"",ROUND((G579+2*H579)/3,0))</x:f>
      </x:c>
      <x:c r="M579" s="72" t="str">
        <x:f>IF(OR(G579="",H579=""),"",G579-H579)</x:f>
      </x:c>
      <x:c r="N579" s="73" t="str">
        <x:f>IF(OR(G579="",H579=""),"",IF(OR(G579&gt;'Configuración'!$B$15,H579&gt;'Configuración'!$B$16),"Hipertensión grave",IF(OR(G579&lt;'Configuración'!$B$17,H579&lt;'Configuración'!$B$18),"Lectura baja",IF(OR(G579&gt;='Configuración'!$B$13,H579&gt;='Configuración'!$B$14),"Hipertensión etapa 2",IF(OR(G579&gt;='Configuración'!$B$11,H579&gt;='Configuración'!$B$12),"Hipertensión etapa 1",IF(AND(G579&gt;='Configuración'!$B$9,G579&lt;='Configuración'!$B$10,H579&lt;='Configuración'!$B$8),"Elevada","Normal"))))))</x:f>
      </x:c>
      <x:c r="O579" s="73" t="str">
        <x:f>IF(N579="","",IF(N579="Hipertensión grave",IF(J579="Sí","Llama al número local de emergencias","Repite tras 1 min y contacta con un profesional"),IF(N579="Lectura baja",IF(J579="Sí","Contacta con un profesional","Registra síntomas y consulta si persiste"),"Registra y revisa la tendencia")))</x:f>
      </x:c>
      <x:c r="P579" s="66" t="str">
        <x:f>IF(OR(A579="",B579=""),"",A579+B579)</x:f>
      </x:c>
    </x:row>
    <x:row r="580" ht="30" customHeight="1">
      <x:c r="A580" s="54"/>
      <x:c r="B580" s="57"/>
      <x:c r="C580" s="49"/>
      <x:c r="D580" s="49"/>
      <x:c r="E580" s="49"/>
      <x:c r="F580" s="49"/>
      <x:c r="G580" s="61"/>
      <x:c r="H580" s="61"/>
      <x:c r="I580" s="61"/>
      <x:c r="J580" s="71"/>
      <x:c r="K580" s="71"/>
      <x:c r="L580" s="72" t="str">
        <x:f>IF(OR(G580="",H580=""),"",ROUND((G580+2*H580)/3,0))</x:f>
      </x:c>
      <x:c r="M580" s="72" t="str">
        <x:f>IF(OR(G580="",H580=""),"",G580-H580)</x:f>
      </x:c>
      <x:c r="N580" s="73" t="str">
        <x:f>IF(OR(G580="",H580=""),"",IF(OR(G580&gt;'Configuración'!$B$15,H580&gt;'Configuración'!$B$16),"Hipertensión grave",IF(OR(G580&lt;'Configuración'!$B$17,H580&lt;'Configuración'!$B$18),"Lectura baja",IF(OR(G580&gt;='Configuración'!$B$13,H580&gt;='Configuración'!$B$14),"Hipertensión etapa 2",IF(OR(G580&gt;='Configuración'!$B$11,H580&gt;='Configuración'!$B$12),"Hipertensión etapa 1",IF(AND(G580&gt;='Configuración'!$B$9,G580&lt;='Configuración'!$B$10,H580&lt;='Configuración'!$B$8),"Elevada","Normal"))))))</x:f>
      </x:c>
      <x:c r="O580" s="73" t="str">
        <x:f>IF(N580="","",IF(N580="Hipertensión grave",IF(J580="Sí","Llama al número local de emergencias","Repite tras 1 min y contacta con un profesional"),IF(N580="Lectura baja",IF(J580="Sí","Contacta con un profesional","Registra síntomas y consulta si persiste"),"Registra y revisa la tendencia")))</x:f>
      </x:c>
      <x:c r="P580" s="66" t="str">
        <x:f>IF(OR(A580="",B580=""),"",A580+B580)</x:f>
      </x:c>
    </x:row>
    <x:row r="581" ht="30" customHeight="1">
      <x:c r="A581" s="54"/>
      <x:c r="B581" s="57"/>
      <x:c r="C581" s="49"/>
      <x:c r="D581" s="49"/>
      <x:c r="E581" s="49"/>
      <x:c r="F581" s="49"/>
      <x:c r="G581" s="61"/>
      <x:c r="H581" s="61"/>
      <x:c r="I581" s="61"/>
      <x:c r="J581" s="71"/>
      <x:c r="K581" s="71"/>
      <x:c r="L581" s="72" t="str">
        <x:f>IF(OR(G581="",H581=""),"",ROUND((G581+2*H581)/3,0))</x:f>
      </x:c>
      <x:c r="M581" s="72" t="str">
        <x:f>IF(OR(G581="",H581=""),"",G581-H581)</x:f>
      </x:c>
      <x:c r="N581" s="73" t="str">
        <x:f>IF(OR(G581="",H581=""),"",IF(OR(G581&gt;'Configuración'!$B$15,H581&gt;'Configuración'!$B$16),"Hipertensión grave",IF(OR(G581&lt;'Configuración'!$B$17,H581&lt;'Configuración'!$B$18),"Lectura baja",IF(OR(G581&gt;='Configuración'!$B$13,H581&gt;='Configuración'!$B$14),"Hipertensión etapa 2",IF(OR(G581&gt;='Configuración'!$B$11,H581&gt;='Configuración'!$B$12),"Hipertensión etapa 1",IF(AND(G581&gt;='Configuración'!$B$9,G581&lt;='Configuración'!$B$10,H581&lt;='Configuración'!$B$8),"Elevada","Normal"))))))</x:f>
      </x:c>
      <x:c r="O581" s="73" t="str">
        <x:f>IF(N581="","",IF(N581="Hipertensión grave",IF(J581="Sí","Llama al número local de emergencias","Repite tras 1 min y contacta con un profesional"),IF(N581="Lectura baja",IF(J581="Sí","Contacta con un profesional","Registra síntomas y consulta si persiste"),"Registra y revisa la tendencia")))</x:f>
      </x:c>
      <x:c r="P581" s="66" t="str">
        <x:f>IF(OR(A581="",B581=""),"",A581+B581)</x:f>
      </x:c>
    </x:row>
    <x:row r="582" ht="30" customHeight="1">
      <x:c r="A582" s="54"/>
      <x:c r="B582" s="57"/>
      <x:c r="C582" s="49"/>
      <x:c r="D582" s="49"/>
      <x:c r="E582" s="49"/>
      <x:c r="F582" s="49"/>
      <x:c r="G582" s="61"/>
      <x:c r="H582" s="61"/>
      <x:c r="I582" s="61"/>
      <x:c r="J582" s="71"/>
      <x:c r="K582" s="71"/>
      <x:c r="L582" s="72" t="str">
        <x:f>IF(OR(G582="",H582=""),"",ROUND((G582+2*H582)/3,0))</x:f>
      </x:c>
      <x:c r="M582" s="72" t="str">
        <x:f>IF(OR(G582="",H582=""),"",G582-H582)</x:f>
      </x:c>
      <x:c r="N582" s="73" t="str">
        <x:f>IF(OR(G582="",H582=""),"",IF(OR(G582&gt;'Configuración'!$B$15,H582&gt;'Configuración'!$B$16),"Hipertensión grave",IF(OR(G582&lt;'Configuración'!$B$17,H582&lt;'Configuración'!$B$18),"Lectura baja",IF(OR(G582&gt;='Configuración'!$B$13,H582&gt;='Configuración'!$B$14),"Hipertensión etapa 2",IF(OR(G582&gt;='Configuración'!$B$11,H582&gt;='Configuración'!$B$12),"Hipertensión etapa 1",IF(AND(G582&gt;='Configuración'!$B$9,G582&lt;='Configuración'!$B$10,H582&lt;='Configuración'!$B$8),"Elevada","Normal"))))))</x:f>
      </x:c>
      <x:c r="O582" s="73" t="str">
        <x:f>IF(N582="","",IF(N582="Hipertensión grave",IF(J582="Sí","Llama al número local de emergencias","Repite tras 1 min y contacta con un profesional"),IF(N582="Lectura baja",IF(J582="Sí","Contacta con un profesional","Registra síntomas y consulta si persiste"),"Registra y revisa la tendencia")))</x:f>
      </x:c>
      <x:c r="P582" s="66" t="str">
        <x:f>IF(OR(A582="",B582=""),"",A582+B582)</x:f>
      </x:c>
    </x:row>
    <x:row r="583" ht="30" customHeight="1">
      <x:c r="A583" s="54"/>
      <x:c r="B583" s="57"/>
      <x:c r="C583" s="49"/>
      <x:c r="D583" s="49"/>
      <x:c r="E583" s="49"/>
      <x:c r="F583" s="49"/>
      <x:c r="G583" s="61"/>
      <x:c r="H583" s="61"/>
      <x:c r="I583" s="61"/>
      <x:c r="J583" s="71"/>
      <x:c r="K583" s="71"/>
      <x:c r="L583" s="72" t="str">
        <x:f>IF(OR(G583="",H583=""),"",ROUND((G583+2*H583)/3,0))</x:f>
      </x:c>
      <x:c r="M583" s="72" t="str">
        <x:f>IF(OR(G583="",H583=""),"",G583-H583)</x:f>
      </x:c>
      <x:c r="N583" s="73" t="str">
        <x:f>IF(OR(G583="",H583=""),"",IF(OR(G583&gt;'Configuración'!$B$15,H583&gt;'Configuración'!$B$16),"Hipertensión grave",IF(OR(G583&lt;'Configuración'!$B$17,H583&lt;'Configuración'!$B$18),"Lectura baja",IF(OR(G583&gt;='Configuración'!$B$13,H583&gt;='Configuración'!$B$14),"Hipertensión etapa 2",IF(OR(G583&gt;='Configuración'!$B$11,H583&gt;='Configuración'!$B$12),"Hipertensión etapa 1",IF(AND(G583&gt;='Configuración'!$B$9,G583&lt;='Configuración'!$B$10,H583&lt;='Configuración'!$B$8),"Elevada","Normal"))))))</x:f>
      </x:c>
      <x:c r="O583" s="73" t="str">
        <x:f>IF(N583="","",IF(N583="Hipertensión grave",IF(J583="Sí","Llama al número local de emergencias","Repite tras 1 min y contacta con un profesional"),IF(N583="Lectura baja",IF(J583="Sí","Contacta con un profesional","Registra síntomas y consulta si persiste"),"Registra y revisa la tendencia")))</x:f>
      </x:c>
      <x:c r="P583" s="66" t="str">
        <x:f>IF(OR(A583="",B583=""),"",A583+B583)</x:f>
      </x:c>
    </x:row>
    <x:row r="584" ht="30" customHeight="1">
      <x:c r="A584" s="54"/>
      <x:c r="B584" s="57"/>
      <x:c r="C584" s="49"/>
      <x:c r="D584" s="49"/>
      <x:c r="E584" s="49"/>
      <x:c r="F584" s="49"/>
      <x:c r="G584" s="61"/>
      <x:c r="H584" s="61"/>
      <x:c r="I584" s="61"/>
      <x:c r="J584" s="71"/>
      <x:c r="K584" s="71"/>
      <x:c r="L584" s="72" t="str">
        <x:f>IF(OR(G584="",H584=""),"",ROUND((G584+2*H584)/3,0))</x:f>
      </x:c>
      <x:c r="M584" s="72" t="str">
        <x:f>IF(OR(G584="",H584=""),"",G584-H584)</x:f>
      </x:c>
      <x:c r="N584" s="73" t="str">
        <x:f>IF(OR(G584="",H584=""),"",IF(OR(G584&gt;'Configuración'!$B$15,H584&gt;'Configuración'!$B$16),"Hipertensión grave",IF(OR(G584&lt;'Configuración'!$B$17,H584&lt;'Configuración'!$B$18),"Lectura baja",IF(OR(G584&gt;='Configuración'!$B$13,H584&gt;='Configuración'!$B$14),"Hipertensión etapa 2",IF(OR(G584&gt;='Configuración'!$B$11,H584&gt;='Configuración'!$B$12),"Hipertensión etapa 1",IF(AND(G584&gt;='Configuración'!$B$9,G584&lt;='Configuración'!$B$10,H584&lt;='Configuración'!$B$8),"Elevada","Normal"))))))</x:f>
      </x:c>
      <x:c r="O584" s="73" t="str">
        <x:f>IF(N584="","",IF(N584="Hipertensión grave",IF(J584="Sí","Llama al número local de emergencias","Repite tras 1 min y contacta con un profesional"),IF(N584="Lectura baja",IF(J584="Sí","Contacta con un profesional","Registra síntomas y consulta si persiste"),"Registra y revisa la tendencia")))</x:f>
      </x:c>
      <x:c r="P584" s="66" t="str">
        <x:f>IF(OR(A584="",B584=""),"",A584+B584)</x:f>
      </x:c>
    </x:row>
    <x:row r="585" ht="30" customHeight="1">
      <x:c r="A585" s="54"/>
      <x:c r="B585" s="57"/>
      <x:c r="C585" s="49"/>
      <x:c r="D585" s="49"/>
      <x:c r="E585" s="49"/>
      <x:c r="F585" s="49"/>
      <x:c r="G585" s="61"/>
      <x:c r="H585" s="61"/>
      <x:c r="I585" s="61"/>
      <x:c r="J585" s="71"/>
      <x:c r="K585" s="71"/>
      <x:c r="L585" s="72" t="str">
        <x:f>IF(OR(G585="",H585=""),"",ROUND((G585+2*H585)/3,0))</x:f>
      </x:c>
      <x:c r="M585" s="72" t="str">
        <x:f>IF(OR(G585="",H585=""),"",G585-H585)</x:f>
      </x:c>
      <x:c r="N585" s="73" t="str">
        <x:f>IF(OR(G585="",H585=""),"",IF(OR(G585&gt;'Configuración'!$B$15,H585&gt;'Configuración'!$B$16),"Hipertensión grave",IF(OR(G585&lt;'Configuración'!$B$17,H585&lt;'Configuración'!$B$18),"Lectura baja",IF(OR(G585&gt;='Configuración'!$B$13,H585&gt;='Configuración'!$B$14),"Hipertensión etapa 2",IF(OR(G585&gt;='Configuración'!$B$11,H585&gt;='Configuración'!$B$12),"Hipertensión etapa 1",IF(AND(G585&gt;='Configuración'!$B$9,G585&lt;='Configuración'!$B$10,H585&lt;='Configuración'!$B$8),"Elevada","Normal"))))))</x:f>
      </x:c>
      <x:c r="O585" s="73" t="str">
        <x:f>IF(N585="","",IF(N585="Hipertensión grave",IF(J585="Sí","Llama al número local de emergencias","Repite tras 1 min y contacta con un profesional"),IF(N585="Lectura baja",IF(J585="Sí","Contacta con un profesional","Registra síntomas y consulta si persiste"),"Registra y revisa la tendencia")))</x:f>
      </x:c>
      <x:c r="P585" s="66" t="str">
        <x:f>IF(OR(A585="",B585=""),"",A585+B585)</x:f>
      </x:c>
    </x:row>
    <x:row r="586" ht="30" customHeight="1">
      <x:c r="A586" s="54"/>
      <x:c r="B586" s="57"/>
      <x:c r="C586" s="49"/>
      <x:c r="D586" s="49"/>
      <x:c r="E586" s="49"/>
      <x:c r="F586" s="49"/>
      <x:c r="G586" s="61"/>
      <x:c r="H586" s="61"/>
      <x:c r="I586" s="61"/>
      <x:c r="J586" s="71"/>
      <x:c r="K586" s="71"/>
      <x:c r="L586" s="72" t="str">
        <x:f>IF(OR(G586="",H586=""),"",ROUND((G586+2*H586)/3,0))</x:f>
      </x:c>
      <x:c r="M586" s="72" t="str">
        <x:f>IF(OR(G586="",H586=""),"",G586-H586)</x:f>
      </x:c>
      <x:c r="N586" s="73" t="str">
        <x:f>IF(OR(G586="",H586=""),"",IF(OR(G586&gt;'Configuración'!$B$15,H586&gt;'Configuración'!$B$16),"Hipertensión grave",IF(OR(G586&lt;'Configuración'!$B$17,H586&lt;'Configuración'!$B$18),"Lectura baja",IF(OR(G586&gt;='Configuración'!$B$13,H586&gt;='Configuración'!$B$14),"Hipertensión etapa 2",IF(OR(G586&gt;='Configuración'!$B$11,H586&gt;='Configuración'!$B$12),"Hipertensión etapa 1",IF(AND(G586&gt;='Configuración'!$B$9,G586&lt;='Configuración'!$B$10,H586&lt;='Configuración'!$B$8),"Elevada","Normal"))))))</x:f>
      </x:c>
      <x:c r="O586" s="73" t="str">
        <x:f>IF(N586="","",IF(N586="Hipertensión grave",IF(J586="Sí","Llama al número local de emergencias","Repite tras 1 min y contacta con un profesional"),IF(N586="Lectura baja",IF(J586="Sí","Contacta con un profesional","Registra síntomas y consulta si persiste"),"Registra y revisa la tendencia")))</x:f>
      </x:c>
      <x:c r="P586" s="66" t="str">
        <x:f>IF(OR(A586="",B586=""),"",A586+B586)</x:f>
      </x:c>
    </x:row>
    <x:row r="587" ht="30" customHeight="1">
      <x:c r="A587" s="54"/>
      <x:c r="B587" s="57"/>
      <x:c r="C587" s="49"/>
      <x:c r="D587" s="49"/>
      <x:c r="E587" s="49"/>
      <x:c r="F587" s="49"/>
      <x:c r="G587" s="61"/>
      <x:c r="H587" s="61"/>
      <x:c r="I587" s="61"/>
      <x:c r="J587" s="71"/>
      <x:c r="K587" s="71"/>
      <x:c r="L587" s="72" t="str">
        <x:f>IF(OR(G587="",H587=""),"",ROUND((G587+2*H587)/3,0))</x:f>
      </x:c>
      <x:c r="M587" s="72" t="str">
        <x:f>IF(OR(G587="",H587=""),"",G587-H587)</x:f>
      </x:c>
      <x:c r="N587" s="73" t="str">
        <x:f>IF(OR(G587="",H587=""),"",IF(OR(G587&gt;'Configuración'!$B$15,H587&gt;'Configuración'!$B$16),"Hipertensión grave",IF(OR(G587&lt;'Configuración'!$B$17,H587&lt;'Configuración'!$B$18),"Lectura baja",IF(OR(G587&gt;='Configuración'!$B$13,H587&gt;='Configuración'!$B$14),"Hipertensión etapa 2",IF(OR(G587&gt;='Configuración'!$B$11,H587&gt;='Configuración'!$B$12),"Hipertensión etapa 1",IF(AND(G587&gt;='Configuración'!$B$9,G587&lt;='Configuración'!$B$10,H587&lt;='Configuración'!$B$8),"Elevada","Normal"))))))</x:f>
      </x:c>
      <x:c r="O587" s="73" t="str">
        <x:f>IF(N587="","",IF(N587="Hipertensión grave",IF(J587="Sí","Llama al número local de emergencias","Repite tras 1 min y contacta con un profesional"),IF(N587="Lectura baja",IF(J587="Sí","Contacta con un profesional","Registra síntomas y consulta si persiste"),"Registra y revisa la tendencia")))</x:f>
      </x:c>
      <x:c r="P587" s="66" t="str">
        <x:f>IF(OR(A587="",B587=""),"",A587+B587)</x:f>
      </x:c>
    </x:row>
    <x:row r="588" ht="30" customHeight="1">
      <x:c r="A588" s="54"/>
      <x:c r="B588" s="57"/>
      <x:c r="C588" s="49"/>
      <x:c r="D588" s="49"/>
      <x:c r="E588" s="49"/>
      <x:c r="F588" s="49"/>
      <x:c r="G588" s="61"/>
      <x:c r="H588" s="61"/>
      <x:c r="I588" s="61"/>
      <x:c r="J588" s="71"/>
      <x:c r="K588" s="71"/>
      <x:c r="L588" s="72" t="str">
        <x:f>IF(OR(G588="",H588=""),"",ROUND((G588+2*H588)/3,0))</x:f>
      </x:c>
      <x:c r="M588" s="72" t="str">
        <x:f>IF(OR(G588="",H588=""),"",G588-H588)</x:f>
      </x:c>
      <x:c r="N588" s="73" t="str">
        <x:f>IF(OR(G588="",H588=""),"",IF(OR(G588&gt;'Configuración'!$B$15,H588&gt;'Configuración'!$B$16),"Hipertensión grave",IF(OR(G588&lt;'Configuración'!$B$17,H588&lt;'Configuración'!$B$18),"Lectura baja",IF(OR(G588&gt;='Configuración'!$B$13,H588&gt;='Configuración'!$B$14),"Hipertensión etapa 2",IF(OR(G588&gt;='Configuración'!$B$11,H588&gt;='Configuración'!$B$12),"Hipertensión etapa 1",IF(AND(G588&gt;='Configuración'!$B$9,G588&lt;='Configuración'!$B$10,H588&lt;='Configuración'!$B$8),"Elevada","Normal"))))))</x:f>
      </x:c>
      <x:c r="O588" s="73" t="str">
        <x:f>IF(N588="","",IF(N588="Hipertensión grave",IF(J588="Sí","Llama al número local de emergencias","Repite tras 1 min y contacta con un profesional"),IF(N588="Lectura baja",IF(J588="Sí","Contacta con un profesional","Registra síntomas y consulta si persiste"),"Registra y revisa la tendencia")))</x:f>
      </x:c>
      <x:c r="P588" s="66" t="str">
        <x:f>IF(OR(A588="",B588=""),"",A588+B588)</x:f>
      </x:c>
    </x:row>
    <x:row r="589" ht="30" customHeight="1">
      <x:c r="A589" s="54"/>
      <x:c r="B589" s="57"/>
      <x:c r="C589" s="49"/>
      <x:c r="D589" s="49"/>
      <x:c r="E589" s="49"/>
      <x:c r="F589" s="49"/>
      <x:c r="G589" s="61"/>
      <x:c r="H589" s="61"/>
      <x:c r="I589" s="61"/>
      <x:c r="J589" s="71"/>
      <x:c r="K589" s="71"/>
      <x:c r="L589" s="72" t="str">
        <x:f>IF(OR(G589="",H589=""),"",ROUND((G589+2*H589)/3,0))</x:f>
      </x:c>
      <x:c r="M589" s="72" t="str">
        <x:f>IF(OR(G589="",H589=""),"",G589-H589)</x:f>
      </x:c>
      <x:c r="N589" s="73" t="str">
        <x:f>IF(OR(G589="",H589=""),"",IF(OR(G589&gt;'Configuración'!$B$15,H589&gt;'Configuración'!$B$16),"Hipertensión grave",IF(OR(G589&lt;'Configuración'!$B$17,H589&lt;'Configuración'!$B$18),"Lectura baja",IF(OR(G589&gt;='Configuración'!$B$13,H589&gt;='Configuración'!$B$14),"Hipertensión etapa 2",IF(OR(G589&gt;='Configuración'!$B$11,H589&gt;='Configuración'!$B$12),"Hipertensión etapa 1",IF(AND(G589&gt;='Configuración'!$B$9,G589&lt;='Configuración'!$B$10,H589&lt;='Configuración'!$B$8),"Elevada","Normal"))))))</x:f>
      </x:c>
      <x:c r="O589" s="73" t="str">
        <x:f>IF(N589="","",IF(N589="Hipertensión grave",IF(J589="Sí","Llama al número local de emergencias","Repite tras 1 min y contacta con un profesional"),IF(N589="Lectura baja",IF(J589="Sí","Contacta con un profesional","Registra síntomas y consulta si persiste"),"Registra y revisa la tendencia")))</x:f>
      </x:c>
      <x:c r="P589" s="66" t="str">
        <x:f>IF(OR(A589="",B589=""),"",A589+B589)</x:f>
      </x:c>
    </x:row>
    <x:row r="590" ht="30" customHeight="1">
      <x:c r="A590" s="54"/>
      <x:c r="B590" s="57"/>
      <x:c r="C590" s="49"/>
      <x:c r="D590" s="49"/>
      <x:c r="E590" s="49"/>
      <x:c r="F590" s="49"/>
      <x:c r="G590" s="61"/>
      <x:c r="H590" s="61"/>
      <x:c r="I590" s="61"/>
      <x:c r="J590" s="71"/>
      <x:c r="K590" s="71"/>
      <x:c r="L590" s="72" t="str">
        <x:f>IF(OR(G590="",H590=""),"",ROUND((G590+2*H590)/3,0))</x:f>
      </x:c>
      <x:c r="M590" s="72" t="str">
        <x:f>IF(OR(G590="",H590=""),"",G590-H590)</x:f>
      </x:c>
      <x:c r="N590" s="73" t="str">
        <x:f>IF(OR(G590="",H590=""),"",IF(OR(G590&gt;'Configuración'!$B$15,H590&gt;'Configuración'!$B$16),"Hipertensión grave",IF(OR(G590&lt;'Configuración'!$B$17,H590&lt;'Configuración'!$B$18),"Lectura baja",IF(OR(G590&gt;='Configuración'!$B$13,H590&gt;='Configuración'!$B$14),"Hipertensión etapa 2",IF(OR(G590&gt;='Configuración'!$B$11,H590&gt;='Configuración'!$B$12),"Hipertensión etapa 1",IF(AND(G590&gt;='Configuración'!$B$9,G590&lt;='Configuración'!$B$10,H590&lt;='Configuración'!$B$8),"Elevada","Normal"))))))</x:f>
      </x:c>
      <x:c r="O590" s="73" t="str">
        <x:f>IF(N590="","",IF(N590="Hipertensión grave",IF(J590="Sí","Llama al número local de emergencias","Repite tras 1 min y contacta con un profesional"),IF(N590="Lectura baja",IF(J590="Sí","Contacta con un profesional","Registra síntomas y consulta si persiste"),"Registra y revisa la tendencia")))</x:f>
      </x:c>
      <x:c r="P590" s="66" t="str">
        <x:f>IF(OR(A590="",B590=""),"",A590+B590)</x:f>
      </x:c>
    </x:row>
    <x:row r="591" ht="30" customHeight="1">
      <x:c r="A591" s="54"/>
      <x:c r="B591" s="57"/>
      <x:c r="C591" s="49"/>
      <x:c r="D591" s="49"/>
      <x:c r="E591" s="49"/>
      <x:c r="F591" s="49"/>
      <x:c r="G591" s="61"/>
      <x:c r="H591" s="61"/>
      <x:c r="I591" s="61"/>
      <x:c r="J591" s="71"/>
      <x:c r="K591" s="71"/>
      <x:c r="L591" s="72" t="str">
        <x:f>IF(OR(G591="",H591=""),"",ROUND((G591+2*H591)/3,0))</x:f>
      </x:c>
      <x:c r="M591" s="72" t="str">
        <x:f>IF(OR(G591="",H591=""),"",G591-H591)</x:f>
      </x:c>
      <x:c r="N591" s="73" t="str">
        <x:f>IF(OR(G591="",H591=""),"",IF(OR(G591&gt;'Configuración'!$B$15,H591&gt;'Configuración'!$B$16),"Hipertensión grave",IF(OR(G591&lt;'Configuración'!$B$17,H591&lt;'Configuración'!$B$18),"Lectura baja",IF(OR(G591&gt;='Configuración'!$B$13,H591&gt;='Configuración'!$B$14),"Hipertensión etapa 2",IF(OR(G591&gt;='Configuración'!$B$11,H591&gt;='Configuración'!$B$12),"Hipertensión etapa 1",IF(AND(G591&gt;='Configuración'!$B$9,G591&lt;='Configuración'!$B$10,H591&lt;='Configuración'!$B$8),"Elevada","Normal"))))))</x:f>
      </x:c>
      <x:c r="O591" s="73" t="str">
        <x:f>IF(N591="","",IF(N591="Hipertensión grave",IF(J591="Sí","Llama al número local de emergencias","Repite tras 1 min y contacta con un profesional"),IF(N591="Lectura baja",IF(J591="Sí","Contacta con un profesional","Registra síntomas y consulta si persiste"),"Registra y revisa la tendencia")))</x:f>
      </x:c>
      <x:c r="P591" s="66" t="str">
        <x:f>IF(OR(A591="",B591=""),"",A591+B591)</x:f>
      </x:c>
    </x:row>
    <x:row r="592" ht="30" customHeight="1">
      <x:c r="A592" s="54"/>
      <x:c r="B592" s="57"/>
      <x:c r="C592" s="49"/>
      <x:c r="D592" s="49"/>
      <x:c r="E592" s="49"/>
      <x:c r="F592" s="49"/>
      <x:c r="G592" s="61"/>
      <x:c r="H592" s="61"/>
      <x:c r="I592" s="61"/>
      <x:c r="J592" s="71"/>
      <x:c r="K592" s="71"/>
      <x:c r="L592" s="72" t="str">
        <x:f>IF(OR(G592="",H592=""),"",ROUND((G592+2*H592)/3,0))</x:f>
      </x:c>
      <x:c r="M592" s="72" t="str">
        <x:f>IF(OR(G592="",H592=""),"",G592-H592)</x:f>
      </x:c>
      <x:c r="N592" s="73" t="str">
        <x:f>IF(OR(G592="",H592=""),"",IF(OR(G592&gt;'Configuración'!$B$15,H592&gt;'Configuración'!$B$16),"Hipertensión grave",IF(OR(G592&lt;'Configuración'!$B$17,H592&lt;'Configuración'!$B$18),"Lectura baja",IF(OR(G592&gt;='Configuración'!$B$13,H592&gt;='Configuración'!$B$14),"Hipertensión etapa 2",IF(OR(G592&gt;='Configuración'!$B$11,H592&gt;='Configuración'!$B$12),"Hipertensión etapa 1",IF(AND(G592&gt;='Configuración'!$B$9,G592&lt;='Configuración'!$B$10,H592&lt;='Configuración'!$B$8),"Elevada","Normal"))))))</x:f>
      </x:c>
      <x:c r="O592" s="73" t="str">
        <x:f>IF(N592="","",IF(N592="Hipertensión grave",IF(J592="Sí","Llama al número local de emergencias","Repite tras 1 min y contacta con un profesional"),IF(N592="Lectura baja",IF(J592="Sí","Contacta con un profesional","Registra síntomas y consulta si persiste"),"Registra y revisa la tendencia")))</x:f>
      </x:c>
      <x:c r="P592" s="66" t="str">
        <x:f>IF(OR(A592="",B592=""),"",A592+B592)</x:f>
      </x:c>
    </x:row>
    <x:row r="593" ht="30" customHeight="1">
      <x:c r="A593" s="54"/>
      <x:c r="B593" s="57"/>
      <x:c r="C593" s="49"/>
      <x:c r="D593" s="49"/>
      <x:c r="E593" s="49"/>
      <x:c r="F593" s="49"/>
      <x:c r="G593" s="61"/>
      <x:c r="H593" s="61"/>
      <x:c r="I593" s="61"/>
      <x:c r="J593" s="71"/>
      <x:c r="K593" s="71"/>
      <x:c r="L593" s="72" t="str">
        <x:f>IF(OR(G593="",H593=""),"",ROUND((G593+2*H593)/3,0))</x:f>
      </x:c>
      <x:c r="M593" s="72" t="str">
        <x:f>IF(OR(G593="",H593=""),"",G593-H593)</x:f>
      </x:c>
      <x:c r="N593" s="73" t="str">
        <x:f>IF(OR(G593="",H593=""),"",IF(OR(G593&gt;'Configuración'!$B$15,H593&gt;'Configuración'!$B$16),"Hipertensión grave",IF(OR(G593&lt;'Configuración'!$B$17,H593&lt;'Configuración'!$B$18),"Lectura baja",IF(OR(G593&gt;='Configuración'!$B$13,H593&gt;='Configuración'!$B$14),"Hipertensión etapa 2",IF(OR(G593&gt;='Configuración'!$B$11,H593&gt;='Configuración'!$B$12),"Hipertensión etapa 1",IF(AND(G593&gt;='Configuración'!$B$9,G593&lt;='Configuración'!$B$10,H593&lt;='Configuración'!$B$8),"Elevada","Normal"))))))</x:f>
      </x:c>
      <x:c r="O593" s="73" t="str">
        <x:f>IF(N593="","",IF(N593="Hipertensión grave",IF(J593="Sí","Llama al número local de emergencias","Repite tras 1 min y contacta con un profesional"),IF(N593="Lectura baja",IF(J593="Sí","Contacta con un profesional","Registra síntomas y consulta si persiste"),"Registra y revisa la tendencia")))</x:f>
      </x:c>
      <x:c r="P593" s="66" t="str">
        <x:f>IF(OR(A593="",B593=""),"",A593+B593)</x:f>
      </x:c>
    </x:row>
    <x:row r="594" ht="30" customHeight="1">
      <x:c r="A594" s="54"/>
      <x:c r="B594" s="57"/>
      <x:c r="C594" s="49"/>
      <x:c r="D594" s="49"/>
      <x:c r="E594" s="49"/>
      <x:c r="F594" s="49"/>
      <x:c r="G594" s="61"/>
      <x:c r="H594" s="61"/>
      <x:c r="I594" s="61"/>
      <x:c r="J594" s="71"/>
      <x:c r="K594" s="71"/>
      <x:c r="L594" s="72" t="str">
        <x:f>IF(OR(G594="",H594=""),"",ROUND((G594+2*H594)/3,0))</x:f>
      </x:c>
      <x:c r="M594" s="72" t="str">
        <x:f>IF(OR(G594="",H594=""),"",G594-H594)</x:f>
      </x:c>
      <x:c r="N594" s="73" t="str">
        <x:f>IF(OR(G594="",H594=""),"",IF(OR(G594&gt;'Configuración'!$B$15,H594&gt;'Configuración'!$B$16),"Hipertensión grave",IF(OR(G594&lt;'Configuración'!$B$17,H594&lt;'Configuración'!$B$18),"Lectura baja",IF(OR(G594&gt;='Configuración'!$B$13,H594&gt;='Configuración'!$B$14),"Hipertensión etapa 2",IF(OR(G594&gt;='Configuración'!$B$11,H594&gt;='Configuración'!$B$12),"Hipertensión etapa 1",IF(AND(G594&gt;='Configuración'!$B$9,G594&lt;='Configuración'!$B$10,H594&lt;='Configuración'!$B$8),"Elevada","Normal"))))))</x:f>
      </x:c>
      <x:c r="O594" s="73" t="str">
        <x:f>IF(N594="","",IF(N594="Hipertensión grave",IF(J594="Sí","Llama al número local de emergencias","Repite tras 1 min y contacta con un profesional"),IF(N594="Lectura baja",IF(J594="Sí","Contacta con un profesional","Registra síntomas y consulta si persiste"),"Registra y revisa la tendencia")))</x:f>
      </x:c>
      <x:c r="P594" s="66" t="str">
        <x:f>IF(OR(A594="",B594=""),"",A594+B594)</x:f>
      </x:c>
    </x:row>
    <x:row r="595" ht="30" customHeight="1">
      <x:c r="A595" s="54"/>
      <x:c r="B595" s="57"/>
      <x:c r="C595" s="49"/>
      <x:c r="D595" s="49"/>
      <x:c r="E595" s="49"/>
      <x:c r="F595" s="49"/>
      <x:c r="G595" s="61"/>
      <x:c r="H595" s="61"/>
      <x:c r="I595" s="61"/>
      <x:c r="J595" s="71"/>
      <x:c r="K595" s="71"/>
      <x:c r="L595" s="72" t="str">
        <x:f>IF(OR(G595="",H595=""),"",ROUND((G595+2*H595)/3,0))</x:f>
      </x:c>
      <x:c r="M595" s="72" t="str">
        <x:f>IF(OR(G595="",H595=""),"",G595-H595)</x:f>
      </x:c>
      <x:c r="N595" s="73" t="str">
        <x:f>IF(OR(G595="",H595=""),"",IF(OR(G595&gt;'Configuración'!$B$15,H595&gt;'Configuración'!$B$16),"Hipertensión grave",IF(OR(G595&lt;'Configuración'!$B$17,H595&lt;'Configuración'!$B$18),"Lectura baja",IF(OR(G595&gt;='Configuración'!$B$13,H595&gt;='Configuración'!$B$14),"Hipertensión etapa 2",IF(OR(G595&gt;='Configuración'!$B$11,H595&gt;='Configuración'!$B$12),"Hipertensión etapa 1",IF(AND(G595&gt;='Configuración'!$B$9,G595&lt;='Configuración'!$B$10,H595&lt;='Configuración'!$B$8),"Elevada","Normal"))))))</x:f>
      </x:c>
      <x:c r="O595" s="73" t="str">
        <x:f>IF(N595="","",IF(N595="Hipertensión grave",IF(J595="Sí","Llama al número local de emergencias","Repite tras 1 min y contacta con un profesional"),IF(N595="Lectura baja",IF(J595="Sí","Contacta con un profesional","Registra síntomas y consulta si persiste"),"Registra y revisa la tendencia")))</x:f>
      </x:c>
      <x:c r="P595" s="66" t="str">
        <x:f>IF(OR(A595="",B595=""),"",A595+B595)</x:f>
      </x:c>
    </x:row>
    <x:row r="596" ht="30" customHeight="1">
      <x:c r="A596" s="54"/>
      <x:c r="B596" s="57"/>
      <x:c r="C596" s="49"/>
      <x:c r="D596" s="49"/>
      <x:c r="E596" s="49"/>
      <x:c r="F596" s="49"/>
      <x:c r="G596" s="61"/>
      <x:c r="H596" s="61"/>
      <x:c r="I596" s="61"/>
      <x:c r="J596" s="71"/>
      <x:c r="K596" s="71"/>
      <x:c r="L596" s="72" t="str">
        <x:f>IF(OR(G596="",H596=""),"",ROUND((G596+2*H596)/3,0))</x:f>
      </x:c>
      <x:c r="M596" s="72" t="str">
        <x:f>IF(OR(G596="",H596=""),"",G596-H596)</x:f>
      </x:c>
      <x:c r="N596" s="73" t="str">
        <x:f>IF(OR(G596="",H596=""),"",IF(OR(G596&gt;'Configuración'!$B$15,H596&gt;'Configuración'!$B$16),"Hipertensión grave",IF(OR(G596&lt;'Configuración'!$B$17,H596&lt;'Configuración'!$B$18),"Lectura baja",IF(OR(G596&gt;='Configuración'!$B$13,H596&gt;='Configuración'!$B$14),"Hipertensión etapa 2",IF(OR(G596&gt;='Configuración'!$B$11,H596&gt;='Configuración'!$B$12),"Hipertensión etapa 1",IF(AND(G596&gt;='Configuración'!$B$9,G596&lt;='Configuración'!$B$10,H596&lt;='Configuración'!$B$8),"Elevada","Normal"))))))</x:f>
      </x:c>
      <x:c r="O596" s="73" t="str">
        <x:f>IF(N596="","",IF(N596="Hipertensión grave",IF(J596="Sí","Llama al número local de emergencias","Repite tras 1 min y contacta con un profesional"),IF(N596="Lectura baja",IF(J596="Sí","Contacta con un profesional","Registra síntomas y consulta si persiste"),"Registra y revisa la tendencia")))</x:f>
      </x:c>
      <x:c r="P596" s="66" t="str">
        <x:f>IF(OR(A596="",B596=""),"",A596+B596)</x:f>
      </x:c>
    </x:row>
    <x:row r="597" ht="30" customHeight="1">
      <x:c r="A597" s="54"/>
      <x:c r="B597" s="57"/>
      <x:c r="C597" s="49"/>
      <x:c r="D597" s="49"/>
      <x:c r="E597" s="49"/>
      <x:c r="F597" s="49"/>
      <x:c r="G597" s="61"/>
      <x:c r="H597" s="61"/>
      <x:c r="I597" s="61"/>
      <x:c r="J597" s="71"/>
      <x:c r="K597" s="71"/>
      <x:c r="L597" s="72" t="str">
        <x:f>IF(OR(G597="",H597=""),"",ROUND((G597+2*H597)/3,0))</x:f>
      </x:c>
      <x:c r="M597" s="72" t="str">
        <x:f>IF(OR(G597="",H597=""),"",G597-H597)</x:f>
      </x:c>
      <x:c r="N597" s="73" t="str">
        <x:f>IF(OR(G597="",H597=""),"",IF(OR(G597&gt;'Configuración'!$B$15,H597&gt;'Configuración'!$B$16),"Hipertensión grave",IF(OR(G597&lt;'Configuración'!$B$17,H597&lt;'Configuración'!$B$18),"Lectura baja",IF(OR(G597&gt;='Configuración'!$B$13,H597&gt;='Configuración'!$B$14),"Hipertensión etapa 2",IF(OR(G597&gt;='Configuración'!$B$11,H597&gt;='Configuración'!$B$12),"Hipertensión etapa 1",IF(AND(G597&gt;='Configuración'!$B$9,G597&lt;='Configuración'!$B$10,H597&lt;='Configuración'!$B$8),"Elevada","Normal"))))))</x:f>
      </x:c>
      <x:c r="O597" s="73" t="str">
        <x:f>IF(N597="","",IF(N597="Hipertensión grave",IF(J597="Sí","Llama al número local de emergencias","Repite tras 1 min y contacta con un profesional"),IF(N597="Lectura baja",IF(J597="Sí","Contacta con un profesional","Registra síntomas y consulta si persiste"),"Registra y revisa la tendencia")))</x:f>
      </x:c>
      <x:c r="P597" s="66" t="str">
        <x:f>IF(OR(A597="",B597=""),"",A597+B597)</x:f>
      </x:c>
    </x:row>
    <x:row r="598" ht="30" customHeight="1">
      <x:c r="A598" s="54"/>
      <x:c r="B598" s="57"/>
      <x:c r="C598" s="49"/>
      <x:c r="D598" s="49"/>
      <x:c r="E598" s="49"/>
      <x:c r="F598" s="49"/>
      <x:c r="G598" s="61"/>
      <x:c r="H598" s="61"/>
      <x:c r="I598" s="61"/>
      <x:c r="J598" s="71"/>
      <x:c r="K598" s="71"/>
      <x:c r="L598" s="72" t="str">
        <x:f>IF(OR(G598="",H598=""),"",ROUND((G598+2*H598)/3,0))</x:f>
      </x:c>
      <x:c r="M598" s="72" t="str">
        <x:f>IF(OR(G598="",H598=""),"",G598-H598)</x:f>
      </x:c>
      <x:c r="N598" s="73" t="str">
        <x:f>IF(OR(G598="",H598=""),"",IF(OR(G598&gt;'Configuración'!$B$15,H598&gt;'Configuración'!$B$16),"Hipertensión grave",IF(OR(G598&lt;'Configuración'!$B$17,H598&lt;'Configuración'!$B$18),"Lectura baja",IF(OR(G598&gt;='Configuración'!$B$13,H598&gt;='Configuración'!$B$14),"Hipertensión etapa 2",IF(OR(G598&gt;='Configuración'!$B$11,H598&gt;='Configuración'!$B$12),"Hipertensión etapa 1",IF(AND(G598&gt;='Configuración'!$B$9,G598&lt;='Configuración'!$B$10,H598&lt;='Configuración'!$B$8),"Elevada","Normal"))))))</x:f>
      </x:c>
      <x:c r="O598" s="73" t="str">
        <x:f>IF(N598="","",IF(N598="Hipertensión grave",IF(J598="Sí","Llama al número local de emergencias","Repite tras 1 min y contacta con un profesional"),IF(N598="Lectura baja",IF(J598="Sí","Contacta con un profesional","Registra síntomas y consulta si persiste"),"Registra y revisa la tendencia")))</x:f>
      </x:c>
      <x:c r="P598" s="66" t="str">
        <x:f>IF(OR(A598="",B598=""),"",A598+B598)</x:f>
      </x:c>
    </x:row>
    <x:row r="599" ht="30" customHeight="1">
      <x:c r="A599" s="54"/>
      <x:c r="B599" s="57"/>
      <x:c r="C599" s="49"/>
      <x:c r="D599" s="49"/>
      <x:c r="E599" s="49"/>
      <x:c r="F599" s="49"/>
      <x:c r="G599" s="61"/>
      <x:c r="H599" s="61"/>
      <x:c r="I599" s="61"/>
      <x:c r="J599" s="71"/>
      <x:c r="K599" s="71"/>
      <x:c r="L599" s="72" t="str">
        <x:f>IF(OR(G599="",H599=""),"",ROUND((G599+2*H599)/3,0))</x:f>
      </x:c>
      <x:c r="M599" s="72" t="str">
        <x:f>IF(OR(G599="",H599=""),"",G599-H599)</x:f>
      </x:c>
      <x:c r="N599" s="73" t="str">
        <x:f>IF(OR(G599="",H599=""),"",IF(OR(G599&gt;'Configuración'!$B$15,H599&gt;'Configuración'!$B$16),"Hipertensión grave",IF(OR(G599&lt;'Configuración'!$B$17,H599&lt;'Configuración'!$B$18),"Lectura baja",IF(OR(G599&gt;='Configuración'!$B$13,H599&gt;='Configuración'!$B$14),"Hipertensión etapa 2",IF(OR(G599&gt;='Configuración'!$B$11,H599&gt;='Configuración'!$B$12),"Hipertensión etapa 1",IF(AND(G599&gt;='Configuración'!$B$9,G599&lt;='Configuración'!$B$10,H599&lt;='Configuración'!$B$8),"Elevada","Normal"))))))</x:f>
      </x:c>
      <x:c r="O599" s="73" t="str">
        <x:f>IF(N599="","",IF(N599="Hipertensión grave",IF(J599="Sí","Llama al número local de emergencias","Repite tras 1 min y contacta con un profesional"),IF(N599="Lectura baja",IF(J599="Sí","Contacta con un profesional","Registra síntomas y consulta si persiste"),"Registra y revisa la tendencia")))</x:f>
      </x:c>
      <x:c r="P599" s="66" t="str">
        <x:f>IF(OR(A599="",B599=""),"",A599+B599)</x:f>
      </x:c>
    </x:row>
    <x:row r="600" ht="30" customHeight="1">
      <x:c r="A600" s="54"/>
      <x:c r="B600" s="57"/>
      <x:c r="C600" s="49"/>
      <x:c r="D600" s="49"/>
      <x:c r="E600" s="49"/>
      <x:c r="F600" s="49"/>
      <x:c r="G600" s="61"/>
      <x:c r="H600" s="61"/>
      <x:c r="I600" s="61"/>
      <x:c r="J600" s="71"/>
      <x:c r="K600" s="71"/>
      <x:c r="L600" s="72" t="str">
        <x:f>IF(OR(G600="",H600=""),"",ROUND((G600+2*H600)/3,0))</x:f>
      </x:c>
      <x:c r="M600" s="72" t="str">
        <x:f>IF(OR(G600="",H600=""),"",G600-H600)</x:f>
      </x:c>
      <x:c r="N600" s="73" t="str">
        <x:f>IF(OR(G600="",H600=""),"",IF(OR(G600&gt;'Configuración'!$B$15,H600&gt;'Configuración'!$B$16),"Hipertensión grave",IF(OR(G600&lt;'Configuración'!$B$17,H600&lt;'Configuración'!$B$18),"Lectura baja",IF(OR(G600&gt;='Configuración'!$B$13,H600&gt;='Configuración'!$B$14),"Hipertensión etapa 2",IF(OR(G600&gt;='Configuración'!$B$11,H600&gt;='Configuración'!$B$12),"Hipertensión etapa 1",IF(AND(G600&gt;='Configuración'!$B$9,G600&lt;='Configuración'!$B$10,H600&lt;='Configuración'!$B$8),"Elevada","Normal"))))))</x:f>
      </x:c>
      <x:c r="O600" s="73" t="str">
        <x:f>IF(N600="","",IF(N600="Hipertensión grave",IF(J600="Sí","Llama al número local de emergencias","Repite tras 1 min y contacta con un profesional"),IF(N600="Lectura baja",IF(J600="Sí","Contacta con un profesional","Registra síntomas y consulta si persiste"),"Registra y revisa la tendencia")))</x:f>
      </x:c>
      <x:c r="P600" s="66" t="str">
        <x:f>IF(OR(A600="",B600=""),"",A600+B600)</x:f>
      </x:c>
    </x:row>
    <x:row r="601" ht="30" customHeight="1">
      <x:c r="A601" s="54"/>
      <x:c r="B601" s="57"/>
      <x:c r="C601" s="49"/>
      <x:c r="D601" s="49"/>
      <x:c r="E601" s="49"/>
      <x:c r="F601" s="49"/>
      <x:c r="G601" s="61"/>
      <x:c r="H601" s="61"/>
      <x:c r="I601" s="61"/>
      <x:c r="J601" s="71"/>
      <x:c r="K601" s="71"/>
      <x:c r="L601" s="72" t="str">
        <x:f>IF(OR(G601="",H601=""),"",ROUND((G601+2*H601)/3,0))</x:f>
      </x:c>
      <x:c r="M601" s="72" t="str">
        <x:f>IF(OR(G601="",H601=""),"",G601-H601)</x:f>
      </x:c>
      <x:c r="N601" s="73" t="str">
        <x:f>IF(OR(G601="",H601=""),"",IF(OR(G601&gt;'Configuración'!$B$15,H601&gt;'Configuración'!$B$16),"Hipertensión grave",IF(OR(G601&lt;'Configuración'!$B$17,H601&lt;'Configuración'!$B$18),"Lectura baja",IF(OR(G601&gt;='Configuración'!$B$13,H601&gt;='Configuración'!$B$14),"Hipertensión etapa 2",IF(OR(G601&gt;='Configuración'!$B$11,H601&gt;='Configuración'!$B$12),"Hipertensión etapa 1",IF(AND(G601&gt;='Configuración'!$B$9,G601&lt;='Configuración'!$B$10,H601&lt;='Configuración'!$B$8),"Elevada","Normal"))))))</x:f>
      </x:c>
      <x:c r="O601" s="73" t="str">
        <x:f>IF(N601="","",IF(N601="Hipertensión grave",IF(J601="Sí","Llama al número local de emergencias","Repite tras 1 min y contacta con un profesional"),IF(N601="Lectura baja",IF(J601="Sí","Contacta con un profesional","Registra síntomas y consulta si persiste"),"Registra y revisa la tendencia")))</x:f>
      </x:c>
      <x:c r="P601" s="66" t="str">
        <x:f>IF(OR(A601="",B601=""),"",A601+B601)</x:f>
      </x:c>
    </x:row>
    <x:row r="602" ht="30" customHeight="1">
      <x:c r="A602" s="54"/>
      <x:c r="B602" s="57"/>
      <x:c r="C602" s="49"/>
      <x:c r="D602" s="49"/>
      <x:c r="E602" s="49"/>
      <x:c r="F602" s="49"/>
      <x:c r="G602" s="61"/>
      <x:c r="H602" s="61"/>
      <x:c r="I602" s="61"/>
      <x:c r="J602" s="71"/>
      <x:c r="K602" s="71"/>
      <x:c r="L602" s="72" t="str">
        <x:f>IF(OR(G602="",H602=""),"",ROUND((G602+2*H602)/3,0))</x:f>
      </x:c>
      <x:c r="M602" s="72" t="str">
        <x:f>IF(OR(G602="",H602=""),"",G602-H602)</x:f>
      </x:c>
      <x:c r="N602" s="73" t="str">
        <x:f>IF(OR(G602="",H602=""),"",IF(OR(G602&gt;'Configuración'!$B$15,H602&gt;'Configuración'!$B$16),"Hipertensión grave",IF(OR(G602&lt;'Configuración'!$B$17,H602&lt;'Configuración'!$B$18),"Lectura baja",IF(OR(G602&gt;='Configuración'!$B$13,H602&gt;='Configuración'!$B$14),"Hipertensión etapa 2",IF(OR(G602&gt;='Configuración'!$B$11,H602&gt;='Configuración'!$B$12),"Hipertensión etapa 1",IF(AND(G602&gt;='Configuración'!$B$9,G602&lt;='Configuración'!$B$10,H602&lt;='Configuración'!$B$8),"Elevada","Normal"))))))</x:f>
      </x:c>
      <x:c r="O602" s="73" t="str">
        <x:f>IF(N602="","",IF(N602="Hipertensión grave",IF(J602="Sí","Llama al número local de emergencias","Repite tras 1 min y contacta con un profesional"),IF(N602="Lectura baja",IF(J602="Sí","Contacta con un profesional","Registra síntomas y consulta si persiste"),"Registra y revisa la tendencia")))</x:f>
      </x:c>
      <x:c r="P602" s="66" t="str">
        <x:f>IF(OR(A602="",B602=""),"",A602+B602)</x:f>
      </x:c>
    </x:row>
    <x:row r="603" ht="30" customHeight="1">
      <x:c r="A603" s="54"/>
      <x:c r="B603" s="57"/>
      <x:c r="C603" s="49"/>
      <x:c r="D603" s="49"/>
      <x:c r="E603" s="49"/>
      <x:c r="F603" s="49"/>
      <x:c r="G603" s="61"/>
      <x:c r="H603" s="61"/>
      <x:c r="I603" s="61"/>
      <x:c r="J603" s="71"/>
      <x:c r="K603" s="71"/>
      <x:c r="L603" s="72" t="str">
        <x:f>IF(OR(G603="",H603=""),"",ROUND((G603+2*H603)/3,0))</x:f>
      </x:c>
      <x:c r="M603" s="72" t="str">
        <x:f>IF(OR(G603="",H603=""),"",G603-H603)</x:f>
      </x:c>
      <x:c r="N603" s="73" t="str">
        <x:f>IF(OR(G603="",H603=""),"",IF(OR(G603&gt;'Configuración'!$B$15,H603&gt;'Configuración'!$B$16),"Hipertensión grave",IF(OR(G603&lt;'Configuración'!$B$17,H603&lt;'Configuración'!$B$18),"Lectura baja",IF(OR(G603&gt;='Configuración'!$B$13,H603&gt;='Configuración'!$B$14),"Hipertensión etapa 2",IF(OR(G603&gt;='Configuración'!$B$11,H603&gt;='Configuración'!$B$12),"Hipertensión etapa 1",IF(AND(G603&gt;='Configuración'!$B$9,G603&lt;='Configuración'!$B$10,H603&lt;='Configuración'!$B$8),"Elevada","Normal"))))))</x:f>
      </x:c>
      <x:c r="O603" s="73" t="str">
        <x:f>IF(N603="","",IF(N603="Hipertensión grave",IF(J603="Sí","Llama al número local de emergencias","Repite tras 1 min y contacta con un profesional"),IF(N603="Lectura baja",IF(J603="Sí","Contacta con un profesional","Registra síntomas y consulta si persiste"),"Registra y revisa la tendencia")))</x:f>
      </x:c>
      <x:c r="P603" s="66" t="str">
        <x:f>IF(OR(A603="",B603=""),"",A603+B603)</x:f>
      </x:c>
    </x:row>
    <x:row r="604" ht="30" customHeight="1">
      <x:c r="A604" s="54"/>
      <x:c r="B604" s="57"/>
      <x:c r="C604" s="49"/>
      <x:c r="D604" s="49"/>
      <x:c r="E604" s="49"/>
      <x:c r="F604" s="49"/>
      <x:c r="G604" s="61"/>
      <x:c r="H604" s="61"/>
      <x:c r="I604" s="61"/>
      <x:c r="J604" s="71"/>
      <x:c r="K604" s="71"/>
      <x:c r="L604" s="72" t="str">
        <x:f>IF(OR(G604="",H604=""),"",ROUND((G604+2*H604)/3,0))</x:f>
      </x:c>
      <x:c r="M604" s="72" t="str">
        <x:f>IF(OR(G604="",H604=""),"",G604-H604)</x:f>
      </x:c>
      <x:c r="N604" s="73" t="str">
        <x:f>IF(OR(G604="",H604=""),"",IF(OR(G604&gt;'Configuración'!$B$15,H604&gt;'Configuración'!$B$16),"Hipertensión grave",IF(OR(G604&lt;'Configuración'!$B$17,H604&lt;'Configuración'!$B$18),"Lectura baja",IF(OR(G604&gt;='Configuración'!$B$13,H604&gt;='Configuración'!$B$14),"Hipertensión etapa 2",IF(OR(G604&gt;='Configuración'!$B$11,H604&gt;='Configuración'!$B$12),"Hipertensión etapa 1",IF(AND(G604&gt;='Configuración'!$B$9,G604&lt;='Configuración'!$B$10,H604&lt;='Configuración'!$B$8),"Elevada","Normal"))))))</x:f>
      </x:c>
      <x:c r="O604" s="73" t="str">
        <x:f>IF(N604="","",IF(N604="Hipertensión grave",IF(J604="Sí","Llama al número local de emergencias","Repite tras 1 min y contacta con un profesional"),IF(N604="Lectura baja",IF(J604="Sí","Contacta con un profesional","Registra síntomas y consulta si persiste"),"Registra y revisa la tendencia")))</x:f>
      </x:c>
      <x:c r="P604" s="66" t="str">
        <x:f>IF(OR(A604="",B604=""),"",A604+B604)</x:f>
      </x:c>
    </x:row>
    <x:row r="605" ht="30" customHeight="1">
      <x:c r="A605" s="54"/>
      <x:c r="B605" s="57"/>
      <x:c r="C605" s="49"/>
      <x:c r="D605" s="49"/>
      <x:c r="E605" s="49"/>
      <x:c r="F605" s="49"/>
      <x:c r="G605" s="61"/>
      <x:c r="H605" s="61"/>
      <x:c r="I605" s="61"/>
      <x:c r="J605" s="71"/>
      <x:c r="K605" s="71"/>
      <x:c r="L605" s="72" t="str">
        <x:f>IF(OR(G605="",H605=""),"",ROUND((G605+2*H605)/3,0))</x:f>
      </x:c>
      <x:c r="M605" s="72" t="str">
        <x:f>IF(OR(G605="",H605=""),"",G605-H605)</x:f>
      </x:c>
      <x:c r="N605" s="73" t="str">
        <x:f>IF(OR(G605="",H605=""),"",IF(OR(G605&gt;'Configuración'!$B$15,H605&gt;'Configuración'!$B$16),"Hipertensión grave",IF(OR(G605&lt;'Configuración'!$B$17,H605&lt;'Configuración'!$B$18),"Lectura baja",IF(OR(G605&gt;='Configuración'!$B$13,H605&gt;='Configuración'!$B$14),"Hipertensión etapa 2",IF(OR(G605&gt;='Configuración'!$B$11,H605&gt;='Configuración'!$B$12),"Hipertensión etapa 1",IF(AND(G605&gt;='Configuración'!$B$9,G605&lt;='Configuración'!$B$10,H605&lt;='Configuración'!$B$8),"Elevada","Normal"))))))</x:f>
      </x:c>
      <x:c r="O605" s="73" t="str">
        <x:f>IF(N605="","",IF(N605="Hipertensión grave",IF(J605="Sí","Llama al número local de emergencias","Repite tras 1 min y contacta con un profesional"),IF(N605="Lectura baja",IF(J605="Sí","Contacta con un profesional","Registra síntomas y consulta si persiste"),"Registra y revisa la tendencia")))</x:f>
      </x:c>
      <x:c r="P605" s="66" t="str">
        <x:f>IF(OR(A605="",B605=""),"",A605+B605)</x:f>
      </x:c>
    </x:row>
    <x:row r="606" ht="30" customHeight="1">
      <x:c r="A606" s="54"/>
      <x:c r="B606" s="57"/>
      <x:c r="C606" s="49"/>
      <x:c r="D606" s="49"/>
      <x:c r="E606" s="49"/>
      <x:c r="F606" s="49"/>
      <x:c r="G606" s="61"/>
      <x:c r="H606" s="61"/>
      <x:c r="I606" s="61"/>
      <x:c r="J606" s="71"/>
      <x:c r="K606" s="71"/>
      <x:c r="L606" s="72" t="str">
        <x:f>IF(OR(G606="",H606=""),"",ROUND((G606+2*H606)/3,0))</x:f>
      </x:c>
      <x:c r="M606" s="72" t="str">
        <x:f>IF(OR(G606="",H606=""),"",G606-H606)</x:f>
      </x:c>
      <x:c r="N606" s="73" t="str">
        <x:f>IF(OR(G606="",H606=""),"",IF(OR(G606&gt;'Configuración'!$B$15,H606&gt;'Configuración'!$B$16),"Hipertensión grave",IF(OR(G606&lt;'Configuración'!$B$17,H606&lt;'Configuración'!$B$18),"Lectura baja",IF(OR(G606&gt;='Configuración'!$B$13,H606&gt;='Configuración'!$B$14),"Hipertensión etapa 2",IF(OR(G606&gt;='Configuración'!$B$11,H606&gt;='Configuración'!$B$12),"Hipertensión etapa 1",IF(AND(G606&gt;='Configuración'!$B$9,G606&lt;='Configuración'!$B$10,H606&lt;='Configuración'!$B$8),"Elevada","Normal"))))))</x:f>
      </x:c>
      <x:c r="O606" s="73" t="str">
        <x:f>IF(N606="","",IF(N606="Hipertensión grave",IF(J606="Sí","Llama al número local de emergencias","Repite tras 1 min y contacta con un profesional"),IF(N606="Lectura baja",IF(J606="Sí","Contacta con un profesional","Registra síntomas y consulta si persiste"),"Registra y revisa la tendencia")))</x:f>
      </x:c>
      <x:c r="P606" s="66" t="str">
        <x:f>IF(OR(A606="",B606=""),"",A606+B606)</x:f>
      </x:c>
    </x:row>
    <x:row r="607" ht="30" customHeight="1">
      <x:c r="A607" s="54"/>
      <x:c r="B607" s="57"/>
      <x:c r="C607" s="49"/>
      <x:c r="D607" s="49"/>
      <x:c r="E607" s="49"/>
      <x:c r="F607" s="49"/>
      <x:c r="G607" s="61"/>
      <x:c r="H607" s="61"/>
      <x:c r="I607" s="61"/>
      <x:c r="J607" s="71"/>
      <x:c r="K607" s="71"/>
      <x:c r="L607" s="72" t="str">
        <x:f>IF(OR(G607="",H607=""),"",ROUND((G607+2*H607)/3,0))</x:f>
      </x:c>
      <x:c r="M607" s="72" t="str">
        <x:f>IF(OR(G607="",H607=""),"",G607-H607)</x:f>
      </x:c>
      <x:c r="N607" s="73" t="str">
        <x:f>IF(OR(G607="",H607=""),"",IF(OR(G607&gt;'Configuración'!$B$15,H607&gt;'Configuración'!$B$16),"Hipertensión grave",IF(OR(G607&lt;'Configuración'!$B$17,H607&lt;'Configuración'!$B$18),"Lectura baja",IF(OR(G607&gt;='Configuración'!$B$13,H607&gt;='Configuración'!$B$14),"Hipertensión etapa 2",IF(OR(G607&gt;='Configuración'!$B$11,H607&gt;='Configuración'!$B$12),"Hipertensión etapa 1",IF(AND(G607&gt;='Configuración'!$B$9,G607&lt;='Configuración'!$B$10,H607&lt;='Configuración'!$B$8),"Elevada","Normal"))))))</x:f>
      </x:c>
      <x:c r="O607" s="73" t="str">
        <x:f>IF(N607="","",IF(N607="Hipertensión grave",IF(J607="Sí","Llama al número local de emergencias","Repite tras 1 min y contacta con un profesional"),IF(N607="Lectura baja",IF(J607="Sí","Contacta con un profesional","Registra síntomas y consulta si persiste"),"Registra y revisa la tendencia")))</x:f>
      </x:c>
      <x:c r="P607" s="66" t="str">
        <x:f>IF(OR(A607="",B607=""),"",A607+B607)</x:f>
      </x:c>
    </x:row>
    <x:row r="608" ht="30" customHeight="1">
      <x:c r="A608" s="54"/>
      <x:c r="B608" s="57"/>
      <x:c r="C608" s="49"/>
      <x:c r="D608" s="49"/>
      <x:c r="E608" s="49"/>
      <x:c r="F608" s="49"/>
      <x:c r="G608" s="61"/>
      <x:c r="H608" s="61"/>
      <x:c r="I608" s="61"/>
      <x:c r="J608" s="71"/>
      <x:c r="K608" s="71"/>
      <x:c r="L608" s="72" t="str">
        <x:f>IF(OR(G608="",H608=""),"",ROUND((G608+2*H608)/3,0))</x:f>
      </x:c>
      <x:c r="M608" s="72" t="str">
        <x:f>IF(OR(G608="",H608=""),"",G608-H608)</x:f>
      </x:c>
      <x:c r="N608" s="73" t="str">
        <x:f>IF(OR(G608="",H608=""),"",IF(OR(G608&gt;'Configuración'!$B$15,H608&gt;'Configuración'!$B$16),"Hipertensión grave",IF(OR(G608&lt;'Configuración'!$B$17,H608&lt;'Configuración'!$B$18),"Lectura baja",IF(OR(G608&gt;='Configuración'!$B$13,H608&gt;='Configuración'!$B$14),"Hipertensión etapa 2",IF(OR(G608&gt;='Configuración'!$B$11,H608&gt;='Configuración'!$B$12),"Hipertensión etapa 1",IF(AND(G608&gt;='Configuración'!$B$9,G608&lt;='Configuración'!$B$10,H608&lt;='Configuración'!$B$8),"Elevada","Normal"))))))</x:f>
      </x:c>
      <x:c r="O608" s="73" t="str">
        <x:f>IF(N608="","",IF(N608="Hipertensión grave",IF(J608="Sí","Llama al número local de emergencias","Repite tras 1 min y contacta con un profesional"),IF(N608="Lectura baja",IF(J608="Sí","Contacta con un profesional","Registra síntomas y consulta si persiste"),"Registra y revisa la tendencia")))</x:f>
      </x:c>
      <x:c r="P608" s="66" t="str">
        <x:f>IF(OR(A608="",B608=""),"",A608+B608)</x:f>
      </x:c>
    </x:row>
    <x:row r="609" ht="30" customHeight="1">
      <x:c r="A609" s="54"/>
      <x:c r="B609" s="57"/>
      <x:c r="C609" s="49"/>
      <x:c r="D609" s="49"/>
      <x:c r="E609" s="49"/>
      <x:c r="F609" s="49"/>
      <x:c r="G609" s="61"/>
      <x:c r="H609" s="61"/>
      <x:c r="I609" s="61"/>
      <x:c r="J609" s="71"/>
      <x:c r="K609" s="71"/>
      <x:c r="L609" s="72" t="str">
        <x:f>IF(OR(G609="",H609=""),"",ROUND((G609+2*H609)/3,0))</x:f>
      </x:c>
      <x:c r="M609" s="72" t="str">
        <x:f>IF(OR(G609="",H609=""),"",G609-H609)</x:f>
      </x:c>
      <x:c r="N609" s="73" t="str">
        <x:f>IF(OR(G609="",H609=""),"",IF(OR(G609&gt;'Configuración'!$B$15,H609&gt;'Configuración'!$B$16),"Hipertensión grave",IF(OR(G609&lt;'Configuración'!$B$17,H609&lt;'Configuración'!$B$18),"Lectura baja",IF(OR(G609&gt;='Configuración'!$B$13,H609&gt;='Configuración'!$B$14),"Hipertensión etapa 2",IF(OR(G609&gt;='Configuración'!$B$11,H609&gt;='Configuración'!$B$12),"Hipertensión etapa 1",IF(AND(G609&gt;='Configuración'!$B$9,G609&lt;='Configuración'!$B$10,H609&lt;='Configuración'!$B$8),"Elevada","Normal"))))))</x:f>
      </x:c>
      <x:c r="O609" s="73" t="str">
        <x:f>IF(N609="","",IF(N609="Hipertensión grave",IF(J609="Sí","Llama al número local de emergencias","Repite tras 1 min y contacta con un profesional"),IF(N609="Lectura baja",IF(J609="Sí","Contacta con un profesional","Registra síntomas y consulta si persiste"),"Registra y revisa la tendencia")))</x:f>
      </x:c>
      <x:c r="P609" s="66" t="str">
        <x:f>IF(OR(A609="",B609=""),"",A609+B609)</x:f>
      </x:c>
    </x:row>
    <x:row r="610" ht="30" customHeight="1">
      <x:c r="A610" s="54"/>
      <x:c r="B610" s="57"/>
      <x:c r="C610" s="49"/>
      <x:c r="D610" s="49"/>
      <x:c r="E610" s="49"/>
      <x:c r="F610" s="49"/>
      <x:c r="G610" s="61"/>
      <x:c r="H610" s="61"/>
      <x:c r="I610" s="61"/>
      <x:c r="J610" s="71"/>
      <x:c r="K610" s="71"/>
      <x:c r="L610" s="72" t="str">
        <x:f>IF(OR(G610="",H610=""),"",ROUND((G610+2*H610)/3,0))</x:f>
      </x:c>
      <x:c r="M610" s="72" t="str">
        <x:f>IF(OR(G610="",H610=""),"",G610-H610)</x:f>
      </x:c>
      <x:c r="N610" s="73" t="str">
        <x:f>IF(OR(G610="",H610=""),"",IF(OR(G610&gt;'Configuración'!$B$15,H610&gt;'Configuración'!$B$16),"Hipertensión grave",IF(OR(G610&lt;'Configuración'!$B$17,H610&lt;'Configuración'!$B$18),"Lectura baja",IF(OR(G610&gt;='Configuración'!$B$13,H610&gt;='Configuración'!$B$14),"Hipertensión etapa 2",IF(OR(G610&gt;='Configuración'!$B$11,H610&gt;='Configuración'!$B$12),"Hipertensión etapa 1",IF(AND(G610&gt;='Configuración'!$B$9,G610&lt;='Configuración'!$B$10,H610&lt;='Configuración'!$B$8),"Elevada","Normal"))))))</x:f>
      </x:c>
      <x:c r="O610" s="73" t="str">
        <x:f>IF(N610="","",IF(N610="Hipertensión grave",IF(J610="Sí","Llama al número local de emergencias","Repite tras 1 min y contacta con un profesional"),IF(N610="Lectura baja",IF(J610="Sí","Contacta con un profesional","Registra síntomas y consulta si persiste"),"Registra y revisa la tendencia")))</x:f>
      </x:c>
      <x:c r="P610" s="66" t="str">
        <x:f>IF(OR(A610="",B610=""),"",A610+B610)</x:f>
      </x:c>
    </x:row>
    <x:row r="611" ht="30" customHeight="1">
      <x:c r="A611" s="54"/>
      <x:c r="B611" s="57"/>
      <x:c r="C611" s="49"/>
      <x:c r="D611" s="49"/>
      <x:c r="E611" s="49"/>
      <x:c r="F611" s="49"/>
      <x:c r="G611" s="61"/>
      <x:c r="H611" s="61"/>
      <x:c r="I611" s="61"/>
      <x:c r="J611" s="71"/>
      <x:c r="K611" s="71"/>
      <x:c r="L611" s="72" t="str">
        <x:f>IF(OR(G611="",H611=""),"",ROUND((G611+2*H611)/3,0))</x:f>
      </x:c>
      <x:c r="M611" s="72" t="str">
        <x:f>IF(OR(G611="",H611=""),"",G611-H611)</x:f>
      </x:c>
      <x:c r="N611" s="73" t="str">
        <x:f>IF(OR(G611="",H611=""),"",IF(OR(G611&gt;'Configuración'!$B$15,H611&gt;'Configuración'!$B$16),"Hipertensión grave",IF(OR(G611&lt;'Configuración'!$B$17,H611&lt;'Configuración'!$B$18),"Lectura baja",IF(OR(G611&gt;='Configuración'!$B$13,H611&gt;='Configuración'!$B$14),"Hipertensión etapa 2",IF(OR(G611&gt;='Configuración'!$B$11,H611&gt;='Configuración'!$B$12),"Hipertensión etapa 1",IF(AND(G611&gt;='Configuración'!$B$9,G611&lt;='Configuración'!$B$10,H611&lt;='Configuración'!$B$8),"Elevada","Normal"))))))</x:f>
      </x:c>
      <x:c r="O611" s="73" t="str">
        <x:f>IF(N611="","",IF(N611="Hipertensión grave",IF(J611="Sí","Llama al número local de emergencias","Repite tras 1 min y contacta con un profesional"),IF(N611="Lectura baja",IF(J611="Sí","Contacta con un profesional","Registra síntomas y consulta si persiste"),"Registra y revisa la tendencia")))</x:f>
      </x:c>
      <x:c r="P611" s="66" t="str">
        <x:f>IF(OR(A611="",B611=""),"",A611+B611)</x:f>
      </x:c>
    </x:row>
    <x:row r="612" ht="30" customHeight="1">
      <x:c r="A612" s="54"/>
      <x:c r="B612" s="57"/>
      <x:c r="C612" s="49"/>
      <x:c r="D612" s="49"/>
      <x:c r="E612" s="49"/>
      <x:c r="F612" s="49"/>
      <x:c r="G612" s="61"/>
      <x:c r="H612" s="61"/>
      <x:c r="I612" s="61"/>
      <x:c r="J612" s="71"/>
      <x:c r="K612" s="71"/>
      <x:c r="L612" s="72" t="str">
        <x:f>IF(OR(G612="",H612=""),"",ROUND((G612+2*H612)/3,0))</x:f>
      </x:c>
      <x:c r="M612" s="72" t="str">
        <x:f>IF(OR(G612="",H612=""),"",G612-H612)</x:f>
      </x:c>
      <x:c r="N612" s="73" t="str">
        <x:f>IF(OR(G612="",H612=""),"",IF(OR(G612&gt;'Configuración'!$B$15,H612&gt;'Configuración'!$B$16),"Hipertensión grave",IF(OR(G612&lt;'Configuración'!$B$17,H612&lt;'Configuración'!$B$18),"Lectura baja",IF(OR(G612&gt;='Configuración'!$B$13,H612&gt;='Configuración'!$B$14),"Hipertensión etapa 2",IF(OR(G612&gt;='Configuración'!$B$11,H612&gt;='Configuración'!$B$12),"Hipertensión etapa 1",IF(AND(G612&gt;='Configuración'!$B$9,G612&lt;='Configuración'!$B$10,H612&lt;='Configuración'!$B$8),"Elevada","Normal"))))))</x:f>
      </x:c>
      <x:c r="O612" s="73" t="str">
        <x:f>IF(N612="","",IF(N612="Hipertensión grave",IF(J612="Sí","Llama al número local de emergencias","Repite tras 1 min y contacta con un profesional"),IF(N612="Lectura baja",IF(J612="Sí","Contacta con un profesional","Registra síntomas y consulta si persiste"),"Registra y revisa la tendencia")))</x:f>
      </x:c>
      <x:c r="P612" s="66" t="str">
        <x:f>IF(OR(A612="",B612=""),"",A612+B612)</x:f>
      </x:c>
    </x:row>
    <x:row r="613" ht="30" customHeight="1">
      <x:c r="A613" s="54"/>
      <x:c r="B613" s="57"/>
      <x:c r="C613" s="49"/>
      <x:c r="D613" s="49"/>
      <x:c r="E613" s="49"/>
      <x:c r="F613" s="49"/>
      <x:c r="G613" s="61"/>
      <x:c r="H613" s="61"/>
      <x:c r="I613" s="61"/>
      <x:c r="J613" s="71"/>
      <x:c r="K613" s="71"/>
      <x:c r="L613" s="72" t="str">
        <x:f>IF(OR(G613="",H613=""),"",ROUND((G613+2*H613)/3,0))</x:f>
      </x:c>
      <x:c r="M613" s="72" t="str">
        <x:f>IF(OR(G613="",H613=""),"",G613-H613)</x:f>
      </x:c>
      <x:c r="N613" s="73" t="str">
        <x:f>IF(OR(G613="",H613=""),"",IF(OR(G613&gt;'Configuración'!$B$15,H613&gt;'Configuración'!$B$16),"Hipertensión grave",IF(OR(G613&lt;'Configuración'!$B$17,H613&lt;'Configuración'!$B$18),"Lectura baja",IF(OR(G613&gt;='Configuración'!$B$13,H613&gt;='Configuración'!$B$14),"Hipertensión etapa 2",IF(OR(G613&gt;='Configuración'!$B$11,H613&gt;='Configuración'!$B$12),"Hipertensión etapa 1",IF(AND(G613&gt;='Configuración'!$B$9,G613&lt;='Configuración'!$B$10,H613&lt;='Configuración'!$B$8),"Elevada","Normal"))))))</x:f>
      </x:c>
      <x:c r="O613" s="73" t="str">
        <x:f>IF(N613="","",IF(N613="Hipertensión grave",IF(J613="Sí","Llama al número local de emergencias","Repite tras 1 min y contacta con un profesional"),IF(N613="Lectura baja",IF(J613="Sí","Contacta con un profesional","Registra síntomas y consulta si persiste"),"Registra y revisa la tendencia")))</x:f>
      </x:c>
      <x:c r="P613" s="66" t="str">
        <x:f>IF(OR(A613="",B613=""),"",A613+B613)</x:f>
      </x:c>
    </x:row>
    <x:row r="614" ht="30" customHeight="1">
      <x:c r="A614" s="54"/>
      <x:c r="B614" s="57"/>
      <x:c r="C614" s="49"/>
      <x:c r="D614" s="49"/>
      <x:c r="E614" s="49"/>
      <x:c r="F614" s="49"/>
      <x:c r="G614" s="61"/>
      <x:c r="H614" s="61"/>
      <x:c r="I614" s="61"/>
      <x:c r="J614" s="71"/>
      <x:c r="K614" s="71"/>
      <x:c r="L614" s="72" t="str">
        <x:f>IF(OR(G614="",H614=""),"",ROUND((G614+2*H614)/3,0))</x:f>
      </x:c>
      <x:c r="M614" s="72" t="str">
        <x:f>IF(OR(G614="",H614=""),"",G614-H614)</x:f>
      </x:c>
      <x:c r="N614" s="73" t="str">
        <x:f>IF(OR(G614="",H614=""),"",IF(OR(G614&gt;'Configuración'!$B$15,H614&gt;'Configuración'!$B$16),"Hipertensión grave",IF(OR(G614&lt;'Configuración'!$B$17,H614&lt;'Configuración'!$B$18),"Lectura baja",IF(OR(G614&gt;='Configuración'!$B$13,H614&gt;='Configuración'!$B$14),"Hipertensión etapa 2",IF(OR(G614&gt;='Configuración'!$B$11,H614&gt;='Configuración'!$B$12),"Hipertensión etapa 1",IF(AND(G614&gt;='Configuración'!$B$9,G614&lt;='Configuración'!$B$10,H614&lt;='Configuración'!$B$8),"Elevada","Normal"))))))</x:f>
      </x:c>
      <x:c r="O614" s="73" t="str">
        <x:f>IF(N614="","",IF(N614="Hipertensión grave",IF(J614="Sí","Llama al número local de emergencias","Repite tras 1 min y contacta con un profesional"),IF(N614="Lectura baja",IF(J614="Sí","Contacta con un profesional","Registra síntomas y consulta si persiste"),"Registra y revisa la tendencia")))</x:f>
      </x:c>
      <x:c r="P614" s="66" t="str">
        <x:f>IF(OR(A614="",B614=""),"",A614+B614)</x:f>
      </x:c>
    </x:row>
    <x:row r="615" ht="30" customHeight="1">
      <x:c r="A615" s="54"/>
      <x:c r="B615" s="57"/>
      <x:c r="C615" s="49"/>
      <x:c r="D615" s="49"/>
      <x:c r="E615" s="49"/>
      <x:c r="F615" s="49"/>
      <x:c r="G615" s="61"/>
      <x:c r="H615" s="61"/>
      <x:c r="I615" s="61"/>
      <x:c r="J615" s="71"/>
      <x:c r="K615" s="71"/>
      <x:c r="L615" s="72" t="str">
        <x:f>IF(OR(G615="",H615=""),"",ROUND((G615+2*H615)/3,0))</x:f>
      </x:c>
      <x:c r="M615" s="72" t="str">
        <x:f>IF(OR(G615="",H615=""),"",G615-H615)</x:f>
      </x:c>
      <x:c r="N615" s="73" t="str">
        <x:f>IF(OR(G615="",H615=""),"",IF(OR(G615&gt;'Configuración'!$B$15,H615&gt;'Configuración'!$B$16),"Hipertensión grave",IF(OR(G615&lt;'Configuración'!$B$17,H615&lt;'Configuración'!$B$18),"Lectura baja",IF(OR(G615&gt;='Configuración'!$B$13,H615&gt;='Configuración'!$B$14),"Hipertensión etapa 2",IF(OR(G615&gt;='Configuración'!$B$11,H615&gt;='Configuración'!$B$12),"Hipertensión etapa 1",IF(AND(G615&gt;='Configuración'!$B$9,G615&lt;='Configuración'!$B$10,H615&lt;='Configuración'!$B$8),"Elevada","Normal"))))))</x:f>
      </x:c>
      <x:c r="O615" s="73" t="str">
        <x:f>IF(N615="","",IF(N615="Hipertensión grave",IF(J615="Sí","Llama al número local de emergencias","Repite tras 1 min y contacta con un profesional"),IF(N615="Lectura baja",IF(J615="Sí","Contacta con un profesional","Registra síntomas y consulta si persiste"),"Registra y revisa la tendencia")))</x:f>
      </x:c>
      <x:c r="P615" s="66" t="str">
        <x:f>IF(OR(A615="",B615=""),"",A615+B615)</x:f>
      </x:c>
    </x:row>
    <x:row r="616" ht="30" customHeight="1">
      <x:c r="A616" s="54"/>
      <x:c r="B616" s="57"/>
      <x:c r="C616" s="49"/>
      <x:c r="D616" s="49"/>
      <x:c r="E616" s="49"/>
      <x:c r="F616" s="49"/>
      <x:c r="G616" s="61"/>
      <x:c r="H616" s="61"/>
      <x:c r="I616" s="61"/>
      <x:c r="J616" s="71"/>
      <x:c r="K616" s="71"/>
      <x:c r="L616" s="72" t="str">
        <x:f>IF(OR(G616="",H616=""),"",ROUND((G616+2*H616)/3,0))</x:f>
      </x:c>
      <x:c r="M616" s="72" t="str">
        <x:f>IF(OR(G616="",H616=""),"",G616-H616)</x:f>
      </x:c>
      <x:c r="N616" s="73" t="str">
        <x:f>IF(OR(G616="",H616=""),"",IF(OR(G616&gt;'Configuración'!$B$15,H616&gt;'Configuración'!$B$16),"Hipertensión grave",IF(OR(G616&lt;'Configuración'!$B$17,H616&lt;'Configuración'!$B$18),"Lectura baja",IF(OR(G616&gt;='Configuración'!$B$13,H616&gt;='Configuración'!$B$14),"Hipertensión etapa 2",IF(OR(G616&gt;='Configuración'!$B$11,H616&gt;='Configuración'!$B$12),"Hipertensión etapa 1",IF(AND(G616&gt;='Configuración'!$B$9,G616&lt;='Configuración'!$B$10,H616&lt;='Configuración'!$B$8),"Elevada","Normal"))))))</x:f>
      </x:c>
      <x:c r="O616" s="73" t="str">
        <x:f>IF(N616="","",IF(N616="Hipertensión grave",IF(J616="Sí","Llama al número local de emergencias","Repite tras 1 min y contacta con un profesional"),IF(N616="Lectura baja",IF(J616="Sí","Contacta con un profesional","Registra síntomas y consulta si persiste"),"Registra y revisa la tendencia")))</x:f>
      </x:c>
      <x:c r="P616" s="66" t="str">
        <x:f>IF(OR(A616="",B616=""),"",A616+B616)</x:f>
      </x:c>
    </x:row>
    <x:row r="617" ht="30" customHeight="1">
      <x:c r="A617" s="54"/>
      <x:c r="B617" s="57"/>
      <x:c r="C617" s="49"/>
      <x:c r="D617" s="49"/>
      <x:c r="E617" s="49"/>
      <x:c r="F617" s="49"/>
      <x:c r="G617" s="61"/>
      <x:c r="H617" s="61"/>
      <x:c r="I617" s="61"/>
      <x:c r="J617" s="71"/>
      <x:c r="K617" s="71"/>
      <x:c r="L617" s="72" t="str">
        <x:f>IF(OR(G617="",H617=""),"",ROUND((G617+2*H617)/3,0))</x:f>
      </x:c>
      <x:c r="M617" s="72" t="str">
        <x:f>IF(OR(G617="",H617=""),"",G617-H617)</x:f>
      </x:c>
      <x:c r="N617" s="73" t="str">
        <x:f>IF(OR(G617="",H617=""),"",IF(OR(G617&gt;'Configuración'!$B$15,H617&gt;'Configuración'!$B$16),"Hipertensión grave",IF(OR(G617&lt;'Configuración'!$B$17,H617&lt;'Configuración'!$B$18),"Lectura baja",IF(OR(G617&gt;='Configuración'!$B$13,H617&gt;='Configuración'!$B$14),"Hipertensión etapa 2",IF(OR(G617&gt;='Configuración'!$B$11,H617&gt;='Configuración'!$B$12),"Hipertensión etapa 1",IF(AND(G617&gt;='Configuración'!$B$9,G617&lt;='Configuración'!$B$10,H617&lt;='Configuración'!$B$8),"Elevada","Normal"))))))</x:f>
      </x:c>
      <x:c r="O617" s="73" t="str">
        <x:f>IF(N617="","",IF(N617="Hipertensión grave",IF(J617="Sí","Llama al número local de emergencias","Repite tras 1 min y contacta con un profesional"),IF(N617="Lectura baja",IF(J617="Sí","Contacta con un profesional","Registra síntomas y consulta si persiste"),"Registra y revisa la tendencia")))</x:f>
      </x:c>
      <x:c r="P617" s="66" t="str">
        <x:f>IF(OR(A617="",B617=""),"",A617+B617)</x:f>
      </x:c>
    </x:row>
    <x:row r="618" ht="30" customHeight="1">
      <x:c r="A618" s="54"/>
      <x:c r="B618" s="57"/>
      <x:c r="C618" s="49"/>
      <x:c r="D618" s="49"/>
      <x:c r="E618" s="49"/>
      <x:c r="F618" s="49"/>
      <x:c r="G618" s="61"/>
      <x:c r="H618" s="61"/>
      <x:c r="I618" s="61"/>
      <x:c r="J618" s="71"/>
      <x:c r="K618" s="71"/>
      <x:c r="L618" s="72" t="str">
        <x:f>IF(OR(G618="",H618=""),"",ROUND((G618+2*H618)/3,0))</x:f>
      </x:c>
      <x:c r="M618" s="72" t="str">
        <x:f>IF(OR(G618="",H618=""),"",G618-H618)</x:f>
      </x:c>
      <x:c r="N618" s="73" t="str">
        <x:f>IF(OR(G618="",H618=""),"",IF(OR(G618&gt;'Configuración'!$B$15,H618&gt;'Configuración'!$B$16),"Hipertensión grave",IF(OR(G618&lt;'Configuración'!$B$17,H618&lt;'Configuración'!$B$18),"Lectura baja",IF(OR(G618&gt;='Configuración'!$B$13,H618&gt;='Configuración'!$B$14),"Hipertensión etapa 2",IF(OR(G618&gt;='Configuración'!$B$11,H618&gt;='Configuración'!$B$12),"Hipertensión etapa 1",IF(AND(G618&gt;='Configuración'!$B$9,G618&lt;='Configuración'!$B$10,H618&lt;='Configuración'!$B$8),"Elevada","Normal"))))))</x:f>
      </x:c>
      <x:c r="O618" s="73" t="str">
        <x:f>IF(N618="","",IF(N618="Hipertensión grave",IF(J618="Sí","Llama al número local de emergencias","Repite tras 1 min y contacta con un profesional"),IF(N618="Lectura baja",IF(J618="Sí","Contacta con un profesional","Registra síntomas y consulta si persiste"),"Registra y revisa la tendencia")))</x:f>
      </x:c>
      <x:c r="P618" s="66" t="str">
        <x:f>IF(OR(A618="",B618=""),"",A618+B618)</x:f>
      </x:c>
    </x:row>
    <x:row r="619" ht="30" customHeight="1">
      <x:c r="A619" s="54"/>
      <x:c r="B619" s="57"/>
      <x:c r="C619" s="49"/>
      <x:c r="D619" s="49"/>
      <x:c r="E619" s="49"/>
      <x:c r="F619" s="49"/>
      <x:c r="G619" s="61"/>
      <x:c r="H619" s="61"/>
      <x:c r="I619" s="61"/>
      <x:c r="J619" s="71"/>
      <x:c r="K619" s="71"/>
      <x:c r="L619" s="72" t="str">
        <x:f>IF(OR(G619="",H619=""),"",ROUND((G619+2*H619)/3,0))</x:f>
      </x:c>
      <x:c r="M619" s="72" t="str">
        <x:f>IF(OR(G619="",H619=""),"",G619-H619)</x:f>
      </x:c>
      <x:c r="N619" s="73" t="str">
        <x:f>IF(OR(G619="",H619=""),"",IF(OR(G619&gt;'Configuración'!$B$15,H619&gt;'Configuración'!$B$16),"Hipertensión grave",IF(OR(G619&lt;'Configuración'!$B$17,H619&lt;'Configuración'!$B$18),"Lectura baja",IF(OR(G619&gt;='Configuración'!$B$13,H619&gt;='Configuración'!$B$14),"Hipertensión etapa 2",IF(OR(G619&gt;='Configuración'!$B$11,H619&gt;='Configuración'!$B$12),"Hipertensión etapa 1",IF(AND(G619&gt;='Configuración'!$B$9,G619&lt;='Configuración'!$B$10,H619&lt;='Configuración'!$B$8),"Elevada","Normal"))))))</x:f>
      </x:c>
      <x:c r="O619" s="73" t="str">
        <x:f>IF(N619="","",IF(N619="Hipertensión grave",IF(J619="Sí","Llama al número local de emergencias","Repite tras 1 min y contacta con un profesional"),IF(N619="Lectura baja",IF(J619="Sí","Contacta con un profesional","Registra síntomas y consulta si persiste"),"Registra y revisa la tendencia")))</x:f>
      </x:c>
      <x:c r="P619" s="66" t="str">
        <x:f>IF(OR(A619="",B619=""),"",A619+B619)</x:f>
      </x:c>
    </x:row>
    <x:row r="620" ht="30" customHeight="1">
      <x:c r="A620" s="54"/>
      <x:c r="B620" s="57"/>
      <x:c r="C620" s="49"/>
      <x:c r="D620" s="49"/>
      <x:c r="E620" s="49"/>
      <x:c r="F620" s="49"/>
      <x:c r="G620" s="61"/>
      <x:c r="H620" s="61"/>
      <x:c r="I620" s="61"/>
      <x:c r="J620" s="71"/>
      <x:c r="K620" s="71"/>
      <x:c r="L620" s="72" t="str">
        <x:f>IF(OR(G620="",H620=""),"",ROUND((G620+2*H620)/3,0))</x:f>
      </x:c>
      <x:c r="M620" s="72" t="str">
        <x:f>IF(OR(G620="",H620=""),"",G620-H620)</x:f>
      </x:c>
      <x:c r="N620" s="73" t="str">
        <x:f>IF(OR(G620="",H620=""),"",IF(OR(G620&gt;'Configuración'!$B$15,H620&gt;'Configuración'!$B$16),"Hipertensión grave",IF(OR(G620&lt;'Configuración'!$B$17,H620&lt;'Configuración'!$B$18),"Lectura baja",IF(OR(G620&gt;='Configuración'!$B$13,H620&gt;='Configuración'!$B$14),"Hipertensión etapa 2",IF(OR(G620&gt;='Configuración'!$B$11,H620&gt;='Configuración'!$B$12),"Hipertensión etapa 1",IF(AND(G620&gt;='Configuración'!$B$9,G620&lt;='Configuración'!$B$10,H620&lt;='Configuración'!$B$8),"Elevada","Normal"))))))</x:f>
      </x:c>
      <x:c r="O620" s="73" t="str">
        <x:f>IF(N620="","",IF(N620="Hipertensión grave",IF(J620="Sí","Llama al número local de emergencias","Repite tras 1 min y contacta con un profesional"),IF(N620="Lectura baja",IF(J620="Sí","Contacta con un profesional","Registra síntomas y consulta si persiste"),"Registra y revisa la tendencia")))</x:f>
      </x:c>
      <x:c r="P620" s="66" t="str">
        <x:f>IF(OR(A620="",B620=""),"",A620+B620)</x:f>
      </x:c>
    </x:row>
    <x:row r="621" ht="30" customHeight="1">
      <x:c r="A621" s="54"/>
      <x:c r="B621" s="57"/>
      <x:c r="C621" s="49"/>
      <x:c r="D621" s="49"/>
      <x:c r="E621" s="49"/>
      <x:c r="F621" s="49"/>
      <x:c r="G621" s="61"/>
      <x:c r="H621" s="61"/>
      <x:c r="I621" s="61"/>
      <x:c r="J621" s="71"/>
      <x:c r="K621" s="71"/>
      <x:c r="L621" s="72" t="str">
        <x:f>IF(OR(G621="",H621=""),"",ROUND((G621+2*H621)/3,0))</x:f>
      </x:c>
      <x:c r="M621" s="72" t="str">
        <x:f>IF(OR(G621="",H621=""),"",G621-H621)</x:f>
      </x:c>
      <x:c r="N621" s="73" t="str">
        <x:f>IF(OR(G621="",H621=""),"",IF(OR(G621&gt;'Configuración'!$B$15,H621&gt;'Configuración'!$B$16),"Hipertensión grave",IF(OR(G621&lt;'Configuración'!$B$17,H621&lt;'Configuración'!$B$18),"Lectura baja",IF(OR(G621&gt;='Configuración'!$B$13,H621&gt;='Configuración'!$B$14),"Hipertensión etapa 2",IF(OR(G621&gt;='Configuración'!$B$11,H621&gt;='Configuración'!$B$12),"Hipertensión etapa 1",IF(AND(G621&gt;='Configuración'!$B$9,G621&lt;='Configuración'!$B$10,H621&lt;='Configuración'!$B$8),"Elevada","Normal"))))))</x:f>
      </x:c>
      <x:c r="O621" s="73" t="str">
        <x:f>IF(N621="","",IF(N621="Hipertensión grave",IF(J621="Sí","Llama al número local de emergencias","Repite tras 1 min y contacta con un profesional"),IF(N621="Lectura baja",IF(J621="Sí","Contacta con un profesional","Registra síntomas y consulta si persiste"),"Registra y revisa la tendencia")))</x:f>
      </x:c>
      <x:c r="P621" s="66" t="str">
        <x:f>IF(OR(A621="",B621=""),"",A621+B621)</x:f>
      </x:c>
    </x:row>
    <x:row r="622" ht="30" customHeight="1">
      <x:c r="A622" s="54"/>
      <x:c r="B622" s="57"/>
      <x:c r="C622" s="49"/>
      <x:c r="D622" s="49"/>
      <x:c r="E622" s="49"/>
      <x:c r="F622" s="49"/>
      <x:c r="G622" s="61"/>
      <x:c r="H622" s="61"/>
      <x:c r="I622" s="61"/>
      <x:c r="J622" s="71"/>
      <x:c r="K622" s="71"/>
      <x:c r="L622" s="72" t="str">
        <x:f>IF(OR(G622="",H622=""),"",ROUND((G622+2*H622)/3,0))</x:f>
      </x:c>
      <x:c r="M622" s="72" t="str">
        <x:f>IF(OR(G622="",H622=""),"",G622-H622)</x:f>
      </x:c>
      <x:c r="N622" s="73" t="str">
        <x:f>IF(OR(G622="",H622=""),"",IF(OR(G622&gt;'Configuración'!$B$15,H622&gt;'Configuración'!$B$16),"Hipertensión grave",IF(OR(G622&lt;'Configuración'!$B$17,H622&lt;'Configuración'!$B$18),"Lectura baja",IF(OR(G622&gt;='Configuración'!$B$13,H622&gt;='Configuración'!$B$14),"Hipertensión etapa 2",IF(OR(G622&gt;='Configuración'!$B$11,H622&gt;='Configuración'!$B$12),"Hipertensión etapa 1",IF(AND(G622&gt;='Configuración'!$B$9,G622&lt;='Configuración'!$B$10,H622&lt;='Configuración'!$B$8),"Elevada","Normal"))))))</x:f>
      </x:c>
      <x:c r="O622" s="73" t="str">
        <x:f>IF(N622="","",IF(N622="Hipertensión grave",IF(J622="Sí","Llama al número local de emergencias","Repite tras 1 min y contacta con un profesional"),IF(N622="Lectura baja",IF(J622="Sí","Contacta con un profesional","Registra síntomas y consulta si persiste"),"Registra y revisa la tendencia")))</x:f>
      </x:c>
      <x:c r="P622" s="66" t="str">
        <x:f>IF(OR(A622="",B622=""),"",A622+B622)</x:f>
      </x:c>
    </x:row>
    <x:row r="623" ht="30" customHeight="1">
      <x:c r="A623" s="54"/>
      <x:c r="B623" s="57"/>
      <x:c r="C623" s="49"/>
      <x:c r="D623" s="49"/>
      <x:c r="E623" s="49"/>
      <x:c r="F623" s="49"/>
      <x:c r="G623" s="61"/>
      <x:c r="H623" s="61"/>
      <x:c r="I623" s="61"/>
      <x:c r="J623" s="71"/>
      <x:c r="K623" s="71"/>
      <x:c r="L623" s="72" t="str">
        <x:f>IF(OR(G623="",H623=""),"",ROUND((G623+2*H623)/3,0))</x:f>
      </x:c>
      <x:c r="M623" s="72" t="str">
        <x:f>IF(OR(G623="",H623=""),"",G623-H623)</x:f>
      </x:c>
      <x:c r="N623" s="73" t="str">
        <x:f>IF(OR(G623="",H623=""),"",IF(OR(G623&gt;'Configuración'!$B$15,H623&gt;'Configuración'!$B$16),"Hipertensión grave",IF(OR(G623&lt;'Configuración'!$B$17,H623&lt;'Configuración'!$B$18),"Lectura baja",IF(OR(G623&gt;='Configuración'!$B$13,H623&gt;='Configuración'!$B$14),"Hipertensión etapa 2",IF(OR(G623&gt;='Configuración'!$B$11,H623&gt;='Configuración'!$B$12),"Hipertensión etapa 1",IF(AND(G623&gt;='Configuración'!$B$9,G623&lt;='Configuración'!$B$10,H623&lt;='Configuración'!$B$8),"Elevada","Normal"))))))</x:f>
      </x:c>
      <x:c r="O623" s="73" t="str">
        <x:f>IF(N623="","",IF(N623="Hipertensión grave",IF(J623="Sí","Llama al número local de emergencias","Repite tras 1 min y contacta con un profesional"),IF(N623="Lectura baja",IF(J623="Sí","Contacta con un profesional","Registra síntomas y consulta si persiste"),"Registra y revisa la tendencia")))</x:f>
      </x:c>
      <x:c r="P623" s="66" t="str">
        <x:f>IF(OR(A623="",B623=""),"",A623+B623)</x:f>
      </x:c>
    </x:row>
    <x:row r="624" ht="30" customHeight="1">
      <x:c r="A624" s="54"/>
      <x:c r="B624" s="57"/>
      <x:c r="C624" s="49"/>
      <x:c r="D624" s="49"/>
      <x:c r="E624" s="49"/>
      <x:c r="F624" s="49"/>
      <x:c r="G624" s="61"/>
      <x:c r="H624" s="61"/>
      <x:c r="I624" s="61"/>
      <x:c r="J624" s="71"/>
      <x:c r="K624" s="71"/>
      <x:c r="L624" s="72" t="str">
        <x:f>IF(OR(G624="",H624=""),"",ROUND((G624+2*H624)/3,0))</x:f>
      </x:c>
      <x:c r="M624" s="72" t="str">
        <x:f>IF(OR(G624="",H624=""),"",G624-H624)</x:f>
      </x:c>
      <x:c r="N624" s="73" t="str">
        <x:f>IF(OR(G624="",H624=""),"",IF(OR(G624&gt;'Configuración'!$B$15,H624&gt;'Configuración'!$B$16),"Hipertensión grave",IF(OR(G624&lt;'Configuración'!$B$17,H624&lt;'Configuración'!$B$18),"Lectura baja",IF(OR(G624&gt;='Configuración'!$B$13,H624&gt;='Configuración'!$B$14),"Hipertensión etapa 2",IF(OR(G624&gt;='Configuración'!$B$11,H624&gt;='Configuración'!$B$12),"Hipertensión etapa 1",IF(AND(G624&gt;='Configuración'!$B$9,G624&lt;='Configuración'!$B$10,H624&lt;='Configuración'!$B$8),"Elevada","Normal"))))))</x:f>
      </x:c>
      <x:c r="O624" s="73" t="str">
        <x:f>IF(N624="","",IF(N624="Hipertensión grave",IF(J624="Sí","Llama al número local de emergencias","Repite tras 1 min y contacta con un profesional"),IF(N624="Lectura baja",IF(J624="Sí","Contacta con un profesional","Registra síntomas y consulta si persiste"),"Registra y revisa la tendencia")))</x:f>
      </x:c>
      <x:c r="P624" s="66" t="str">
        <x:f>IF(OR(A624="",B624=""),"",A624+B624)</x:f>
      </x:c>
    </x:row>
    <x:row r="625" ht="30" customHeight="1">
      <x:c r="A625" s="54"/>
      <x:c r="B625" s="57"/>
      <x:c r="C625" s="49"/>
      <x:c r="D625" s="49"/>
      <x:c r="E625" s="49"/>
      <x:c r="F625" s="49"/>
      <x:c r="G625" s="61"/>
      <x:c r="H625" s="61"/>
      <x:c r="I625" s="61"/>
      <x:c r="J625" s="71"/>
      <x:c r="K625" s="71"/>
      <x:c r="L625" s="72" t="str">
        <x:f>IF(OR(G625="",H625=""),"",ROUND((G625+2*H625)/3,0))</x:f>
      </x:c>
      <x:c r="M625" s="72" t="str">
        <x:f>IF(OR(G625="",H625=""),"",G625-H625)</x:f>
      </x:c>
      <x:c r="N625" s="73" t="str">
        <x:f>IF(OR(G625="",H625=""),"",IF(OR(G625&gt;'Configuración'!$B$15,H625&gt;'Configuración'!$B$16),"Hipertensión grave",IF(OR(G625&lt;'Configuración'!$B$17,H625&lt;'Configuración'!$B$18),"Lectura baja",IF(OR(G625&gt;='Configuración'!$B$13,H625&gt;='Configuración'!$B$14),"Hipertensión etapa 2",IF(OR(G625&gt;='Configuración'!$B$11,H625&gt;='Configuración'!$B$12),"Hipertensión etapa 1",IF(AND(G625&gt;='Configuración'!$B$9,G625&lt;='Configuración'!$B$10,H625&lt;='Configuración'!$B$8),"Elevada","Normal"))))))</x:f>
      </x:c>
      <x:c r="O625" s="73" t="str">
        <x:f>IF(N625="","",IF(N625="Hipertensión grave",IF(J625="Sí","Llama al número local de emergencias","Repite tras 1 min y contacta con un profesional"),IF(N625="Lectura baja",IF(J625="Sí","Contacta con un profesional","Registra síntomas y consulta si persiste"),"Registra y revisa la tendencia")))</x:f>
      </x:c>
      <x:c r="P625" s="66" t="str">
        <x:f>IF(OR(A625="",B625=""),"",A625+B625)</x:f>
      </x:c>
    </x:row>
    <x:row r="626" ht="30" customHeight="1">
      <x:c r="A626" s="54"/>
      <x:c r="B626" s="57"/>
      <x:c r="C626" s="49"/>
      <x:c r="D626" s="49"/>
      <x:c r="E626" s="49"/>
      <x:c r="F626" s="49"/>
      <x:c r="G626" s="61"/>
      <x:c r="H626" s="61"/>
      <x:c r="I626" s="61"/>
      <x:c r="J626" s="71"/>
      <x:c r="K626" s="71"/>
      <x:c r="L626" s="72" t="str">
        <x:f>IF(OR(G626="",H626=""),"",ROUND((G626+2*H626)/3,0))</x:f>
      </x:c>
      <x:c r="M626" s="72" t="str">
        <x:f>IF(OR(G626="",H626=""),"",G626-H626)</x:f>
      </x:c>
      <x:c r="N626" s="73" t="str">
        <x:f>IF(OR(G626="",H626=""),"",IF(OR(G626&gt;'Configuración'!$B$15,H626&gt;'Configuración'!$B$16),"Hipertensión grave",IF(OR(G626&lt;'Configuración'!$B$17,H626&lt;'Configuración'!$B$18),"Lectura baja",IF(OR(G626&gt;='Configuración'!$B$13,H626&gt;='Configuración'!$B$14),"Hipertensión etapa 2",IF(OR(G626&gt;='Configuración'!$B$11,H626&gt;='Configuración'!$B$12),"Hipertensión etapa 1",IF(AND(G626&gt;='Configuración'!$B$9,G626&lt;='Configuración'!$B$10,H626&lt;='Configuración'!$B$8),"Elevada","Normal"))))))</x:f>
      </x:c>
      <x:c r="O626" s="73" t="str">
        <x:f>IF(N626="","",IF(N626="Hipertensión grave",IF(J626="Sí","Llama al número local de emergencias","Repite tras 1 min y contacta con un profesional"),IF(N626="Lectura baja",IF(J626="Sí","Contacta con un profesional","Registra síntomas y consulta si persiste"),"Registra y revisa la tendencia")))</x:f>
      </x:c>
      <x:c r="P626" s="66" t="str">
        <x:f>IF(OR(A626="",B626=""),"",A626+B626)</x:f>
      </x:c>
    </x:row>
    <x:row r="627" ht="30" customHeight="1">
      <x:c r="A627" s="54"/>
      <x:c r="B627" s="57"/>
      <x:c r="C627" s="49"/>
      <x:c r="D627" s="49"/>
      <x:c r="E627" s="49"/>
      <x:c r="F627" s="49"/>
      <x:c r="G627" s="61"/>
      <x:c r="H627" s="61"/>
      <x:c r="I627" s="61"/>
      <x:c r="J627" s="71"/>
      <x:c r="K627" s="71"/>
      <x:c r="L627" s="72" t="str">
        <x:f>IF(OR(G627="",H627=""),"",ROUND((G627+2*H627)/3,0))</x:f>
      </x:c>
      <x:c r="M627" s="72" t="str">
        <x:f>IF(OR(G627="",H627=""),"",G627-H627)</x:f>
      </x:c>
      <x:c r="N627" s="73" t="str">
        <x:f>IF(OR(G627="",H627=""),"",IF(OR(G627&gt;'Configuración'!$B$15,H627&gt;'Configuración'!$B$16),"Hipertensión grave",IF(OR(G627&lt;'Configuración'!$B$17,H627&lt;'Configuración'!$B$18),"Lectura baja",IF(OR(G627&gt;='Configuración'!$B$13,H627&gt;='Configuración'!$B$14),"Hipertensión etapa 2",IF(OR(G627&gt;='Configuración'!$B$11,H627&gt;='Configuración'!$B$12),"Hipertensión etapa 1",IF(AND(G627&gt;='Configuración'!$B$9,G627&lt;='Configuración'!$B$10,H627&lt;='Configuración'!$B$8),"Elevada","Normal"))))))</x:f>
      </x:c>
      <x:c r="O627" s="73" t="str">
        <x:f>IF(N627="","",IF(N627="Hipertensión grave",IF(J627="Sí","Llama al número local de emergencias","Repite tras 1 min y contacta con un profesional"),IF(N627="Lectura baja",IF(J627="Sí","Contacta con un profesional","Registra síntomas y consulta si persiste"),"Registra y revisa la tendencia")))</x:f>
      </x:c>
      <x:c r="P627" s="66" t="str">
        <x:f>IF(OR(A627="",B627=""),"",A627+B627)</x:f>
      </x:c>
    </x:row>
    <x:row r="628" ht="30" customHeight="1">
      <x:c r="A628" s="54"/>
      <x:c r="B628" s="57"/>
      <x:c r="C628" s="49"/>
      <x:c r="D628" s="49"/>
      <x:c r="E628" s="49"/>
      <x:c r="F628" s="49"/>
      <x:c r="G628" s="61"/>
      <x:c r="H628" s="61"/>
      <x:c r="I628" s="61"/>
      <x:c r="J628" s="71"/>
      <x:c r="K628" s="71"/>
      <x:c r="L628" s="72" t="str">
        <x:f>IF(OR(G628="",H628=""),"",ROUND((G628+2*H628)/3,0))</x:f>
      </x:c>
      <x:c r="M628" s="72" t="str">
        <x:f>IF(OR(G628="",H628=""),"",G628-H628)</x:f>
      </x:c>
      <x:c r="N628" s="73" t="str">
        <x:f>IF(OR(G628="",H628=""),"",IF(OR(G628&gt;'Configuración'!$B$15,H628&gt;'Configuración'!$B$16),"Hipertensión grave",IF(OR(G628&lt;'Configuración'!$B$17,H628&lt;'Configuración'!$B$18),"Lectura baja",IF(OR(G628&gt;='Configuración'!$B$13,H628&gt;='Configuración'!$B$14),"Hipertensión etapa 2",IF(OR(G628&gt;='Configuración'!$B$11,H628&gt;='Configuración'!$B$12),"Hipertensión etapa 1",IF(AND(G628&gt;='Configuración'!$B$9,G628&lt;='Configuración'!$B$10,H628&lt;='Configuración'!$B$8),"Elevada","Normal"))))))</x:f>
      </x:c>
      <x:c r="O628" s="73" t="str">
        <x:f>IF(N628="","",IF(N628="Hipertensión grave",IF(J628="Sí","Llama al número local de emergencias","Repite tras 1 min y contacta con un profesional"),IF(N628="Lectura baja",IF(J628="Sí","Contacta con un profesional","Registra síntomas y consulta si persiste"),"Registra y revisa la tendencia")))</x:f>
      </x:c>
      <x:c r="P628" s="66" t="str">
        <x:f>IF(OR(A628="",B628=""),"",A628+B628)</x:f>
      </x:c>
    </x:row>
    <x:row r="629" ht="30" customHeight="1">
      <x:c r="A629" s="54"/>
      <x:c r="B629" s="57"/>
      <x:c r="C629" s="49"/>
      <x:c r="D629" s="49"/>
      <x:c r="E629" s="49"/>
      <x:c r="F629" s="49"/>
      <x:c r="G629" s="61"/>
      <x:c r="H629" s="61"/>
      <x:c r="I629" s="61"/>
      <x:c r="J629" s="71"/>
      <x:c r="K629" s="71"/>
      <x:c r="L629" s="72" t="str">
        <x:f>IF(OR(G629="",H629=""),"",ROUND((G629+2*H629)/3,0))</x:f>
      </x:c>
      <x:c r="M629" s="72" t="str">
        <x:f>IF(OR(G629="",H629=""),"",G629-H629)</x:f>
      </x:c>
      <x:c r="N629" s="73" t="str">
        <x:f>IF(OR(G629="",H629=""),"",IF(OR(G629&gt;'Configuración'!$B$15,H629&gt;'Configuración'!$B$16),"Hipertensión grave",IF(OR(G629&lt;'Configuración'!$B$17,H629&lt;'Configuración'!$B$18),"Lectura baja",IF(OR(G629&gt;='Configuración'!$B$13,H629&gt;='Configuración'!$B$14),"Hipertensión etapa 2",IF(OR(G629&gt;='Configuración'!$B$11,H629&gt;='Configuración'!$B$12),"Hipertensión etapa 1",IF(AND(G629&gt;='Configuración'!$B$9,G629&lt;='Configuración'!$B$10,H629&lt;='Configuración'!$B$8),"Elevada","Normal"))))))</x:f>
      </x:c>
      <x:c r="O629" s="73" t="str">
        <x:f>IF(N629="","",IF(N629="Hipertensión grave",IF(J629="Sí","Llama al número local de emergencias","Repite tras 1 min y contacta con un profesional"),IF(N629="Lectura baja",IF(J629="Sí","Contacta con un profesional","Registra síntomas y consulta si persiste"),"Registra y revisa la tendencia")))</x:f>
      </x:c>
      <x:c r="P629" s="66" t="str">
        <x:f>IF(OR(A629="",B629=""),"",A629+B629)</x:f>
      </x:c>
    </x:row>
    <x:row r="630" ht="30" customHeight="1">
      <x:c r="A630" s="54"/>
      <x:c r="B630" s="57"/>
      <x:c r="C630" s="49"/>
      <x:c r="D630" s="49"/>
      <x:c r="E630" s="49"/>
      <x:c r="F630" s="49"/>
      <x:c r="G630" s="61"/>
      <x:c r="H630" s="61"/>
      <x:c r="I630" s="61"/>
      <x:c r="J630" s="71"/>
      <x:c r="K630" s="71"/>
      <x:c r="L630" s="72" t="str">
        <x:f>IF(OR(G630="",H630=""),"",ROUND((G630+2*H630)/3,0))</x:f>
      </x:c>
      <x:c r="M630" s="72" t="str">
        <x:f>IF(OR(G630="",H630=""),"",G630-H630)</x:f>
      </x:c>
      <x:c r="N630" s="73" t="str">
        <x:f>IF(OR(G630="",H630=""),"",IF(OR(G630&gt;'Configuración'!$B$15,H630&gt;'Configuración'!$B$16),"Hipertensión grave",IF(OR(G630&lt;'Configuración'!$B$17,H630&lt;'Configuración'!$B$18),"Lectura baja",IF(OR(G630&gt;='Configuración'!$B$13,H630&gt;='Configuración'!$B$14),"Hipertensión etapa 2",IF(OR(G630&gt;='Configuración'!$B$11,H630&gt;='Configuración'!$B$12),"Hipertensión etapa 1",IF(AND(G630&gt;='Configuración'!$B$9,G630&lt;='Configuración'!$B$10,H630&lt;='Configuración'!$B$8),"Elevada","Normal"))))))</x:f>
      </x:c>
      <x:c r="O630" s="73" t="str">
        <x:f>IF(N630="","",IF(N630="Hipertensión grave",IF(J630="Sí","Llama al número local de emergencias","Repite tras 1 min y contacta con un profesional"),IF(N630="Lectura baja",IF(J630="Sí","Contacta con un profesional","Registra síntomas y consulta si persiste"),"Registra y revisa la tendencia")))</x:f>
      </x:c>
      <x:c r="P630" s="66" t="str">
        <x:f>IF(OR(A630="",B630=""),"",A630+B630)</x:f>
      </x:c>
    </x:row>
    <x:row r="631" ht="30" customHeight="1">
      <x:c r="A631" s="54"/>
      <x:c r="B631" s="57"/>
      <x:c r="C631" s="49"/>
      <x:c r="D631" s="49"/>
      <x:c r="E631" s="49"/>
      <x:c r="F631" s="49"/>
      <x:c r="G631" s="61"/>
      <x:c r="H631" s="61"/>
      <x:c r="I631" s="61"/>
      <x:c r="J631" s="71"/>
      <x:c r="K631" s="71"/>
      <x:c r="L631" s="72" t="str">
        <x:f>IF(OR(G631="",H631=""),"",ROUND((G631+2*H631)/3,0))</x:f>
      </x:c>
      <x:c r="M631" s="72" t="str">
        <x:f>IF(OR(G631="",H631=""),"",G631-H631)</x:f>
      </x:c>
      <x:c r="N631" s="73" t="str">
        <x:f>IF(OR(G631="",H631=""),"",IF(OR(G631&gt;'Configuración'!$B$15,H631&gt;'Configuración'!$B$16),"Hipertensión grave",IF(OR(G631&lt;'Configuración'!$B$17,H631&lt;'Configuración'!$B$18),"Lectura baja",IF(OR(G631&gt;='Configuración'!$B$13,H631&gt;='Configuración'!$B$14),"Hipertensión etapa 2",IF(OR(G631&gt;='Configuración'!$B$11,H631&gt;='Configuración'!$B$12),"Hipertensión etapa 1",IF(AND(G631&gt;='Configuración'!$B$9,G631&lt;='Configuración'!$B$10,H631&lt;='Configuración'!$B$8),"Elevada","Normal"))))))</x:f>
      </x:c>
      <x:c r="O631" s="73" t="str">
        <x:f>IF(N631="","",IF(N631="Hipertensión grave",IF(J631="Sí","Llama al número local de emergencias","Repite tras 1 min y contacta con un profesional"),IF(N631="Lectura baja",IF(J631="Sí","Contacta con un profesional","Registra síntomas y consulta si persiste"),"Registra y revisa la tendencia")))</x:f>
      </x:c>
      <x:c r="P631" s="66" t="str">
        <x:f>IF(OR(A631="",B631=""),"",A631+B631)</x:f>
      </x:c>
    </x:row>
    <x:row r="632" ht="30" customHeight="1">
      <x:c r="A632" s="54"/>
      <x:c r="B632" s="57"/>
      <x:c r="C632" s="49"/>
      <x:c r="D632" s="49"/>
      <x:c r="E632" s="49"/>
      <x:c r="F632" s="49"/>
      <x:c r="G632" s="61"/>
      <x:c r="H632" s="61"/>
      <x:c r="I632" s="61"/>
      <x:c r="J632" s="71"/>
      <x:c r="K632" s="71"/>
      <x:c r="L632" s="72" t="str">
        <x:f>IF(OR(G632="",H632=""),"",ROUND((G632+2*H632)/3,0))</x:f>
      </x:c>
      <x:c r="M632" s="72" t="str">
        <x:f>IF(OR(G632="",H632=""),"",G632-H632)</x:f>
      </x:c>
      <x:c r="N632" s="73" t="str">
        <x:f>IF(OR(G632="",H632=""),"",IF(OR(G632&gt;'Configuración'!$B$15,H632&gt;'Configuración'!$B$16),"Hipertensión grave",IF(OR(G632&lt;'Configuración'!$B$17,H632&lt;'Configuración'!$B$18),"Lectura baja",IF(OR(G632&gt;='Configuración'!$B$13,H632&gt;='Configuración'!$B$14),"Hipertensión etapa 2",IF(OR(G632&gt;='Configuración'!$B$11,H632&gt;='Configuración'!$B$12),"Hipertensión etapa 1",IF(AND(G632&gt;='Configuración'!$B$9,G632&lt;='Configuración'!$B$10,H632&lt;='Configuración'!$B$8),"Elevada","Normal"))))))</x:f>
      </x:c>
      <x:c r="O632" s="73" t="str">
        <x:f>IF(N632="","",IF(N632="Hipertensión grave",IF(J632="Sí","Llama al número local de emergencias","Repite tras 1 min y contacta con un profesional"),IF(N632="Lectura baja",IF(J632="Sí","Contacta con un profesional","Registra síntomas y consulta si persiste"),"Registra y revisa la tendencia")))</x:f>
      </x:c>
      <x:c r="P632" s="66" t="str">
        <x:f>IF(OR(A632="",B632=""),"",A632+B632)</x:f>
      </x:c>
    </x:row>
    <x:row r="633" ht="30" customHeight="1">
      <x:c r="A633" s="54"/>
      <x:c r="B633" s="57"/>
      <x:c r="C633" s="49"/>
      <x:c r="D633" s="49"/>
      <x:c r="E633" s="49"/>
      <x:c r="F633" s="49"/>
      <x:c r="G633" s="61"/>
      <x:c r="H633" s="61"/>
      <x:c r="I633" s="61"/>
      <x:c r="J633" s="71"/>
      <x:c r="K633" s="71"/>
      <x:c r="L633" s="72" t="str">
        <x:f>IF(OR(G633="",H633=""),"",ROUND((G633+2*H633)/3,0))</x:f>
      </x:c>
      <x:c r="M633" s="72" t="str">
        <x:f>IF(OR(G633="",H633=""),"",G633-H633)</x:f>
      </x:c>
      <x:c r="N633" s="73" t="str">
        <x:f>IF(OR(G633="",H633=""),"",IF(OR(G633&gt;'Configuración'!$B$15,H633&gt;'Configuración'!$B$16),"Hipertensión grave",IF(OR(G633&lt;'Configuración'!$B$17,H633&lt;'Configuración'!$B$18),"Lectura baja",IF(OR(G633&gt;='Configuración'!$B$13,H633&gt;='Configuración'!$B$14),"Hipertensión etapa 2",IF(OR(G633&gt;='Configuración'!$B$11,H633&gt;='Configuración'!$B$12),"Hipertensión etapa 1",IF(AND(G633&gt;='Configuración'!$B$9,G633&lt;='Configuración'!$B$10,H633&lt;='Configuración'!$B$8),"Elevada","Normal"))))))</x:f>
      </x:c>
      <x:c r="O633" s="73" t="str">
        <x:f>IF(N633="","",IF(N633="Hipertensión grave",IF(J633="Sí","Llama al número local de emergencias","Repite tras 1 min y contacta con un profesional"),IF(N633="Lectura baja",IF(J633="Sí","Contacta con un profesional","Registra síntomas y consulta si persiste"),"Registra y revisa la tendencia")))</x:f>
      </x:c>
      <x:c r="P633" s="66" t="str">
        <x:f>IF(OR(A633="",B633=""),"",A633+B633)</x:f>
      </x:c>
    </x:row>
    <x:row r="634" ht="30" customHeight="1">
      <x:c r="A634" s="54"/>
      <x:c r="B634" s="57"/>
      <x:c r="C634" s="49"/>
      <x:c r="D634" s="49"/>
      <x:c r="E634" s="49"/>
      <x:c r="F634" s="49"/>
      <x:c r="G634" s="61"/>
      <x:c r="H634" s="61"/>
      <x:c r="I634" s="61"/>
      <x:c r="J634" s="71"/>
      <x:c r="K634" s="71"/>
      <x:c r="L634" s="72" t="str">
        <x:f>IF(OR(G634="",H634=""),"",ROUND((G634+2*H634)/3,0))</x:f>
      </x:c>
      <x:c r="M634" s="72" t="str">
        <x:f>IF(OR(G634="",H634=""),"",G634-H634)</x:f>
      </x:c>
      <x:c r="N634" s="73" t="str">
        <x:f>IF(OR(G634="",H634=""),"",IF(OR(G634&gt;'Configuración'!$B$15,H634&gt;'Configuración'!$B$16),"Hipertensión grave",IF(OR(G634&lt;'Configuración'!$B$17,H634&lt;'Configuración'!$B$18),"Lectura baja",IF(OR(G634&gt;='Configuración'!$B$13,H634&gt;='Configuración'!$B$14),"Hipertensión etapa 2",IF(OR(G634&gt;='Configuración'!$B$11,H634&gt;='Configuración'!$B$12),"Hipertensión etapa 1",IF(AND(G634&gt;='Configuración'!$B$9,G634&lt;='Configuración'!$B$10,H634&lt;='Configuración'!$B$8),"Elevada","Normal"))))))</x:f>
      </x:c>
      <x:c r="O634" s="73" t="str">
        <x:f>IF(N634="","",IF(N634="Hipertensión grave",IF(J634="Sí","Llama al número local de emergencias","Repite tras 1 min y contacta con un profesional"),IF(N634="Lectura baja",IF(J634="Sí","Contacta con un profesional","Registra síntomas y consulta si persiste"),"Registra y revisa la tendencia")))</x:f>
      </x:c>
      <x:c r="P634" s="66" t="str">
        <x:f>IF(OR(A634="",B634=""),"",A634+B634)</x:f>
      </x:c>
    </x:row>
    <x:row r="635" ht="30" customHeight="1">
      <x:c r="A635" s="54"/>
      <x:c r="B635" s="57"/>
      <x:c r="C635" s="49"/>
      <x:c r="D635" s="49"/>
      <x:c r="E635" s="49"/>
      <x:c r="F635" s="49"/>
      <x:c r="G635" s="61"/>
      <x:c r="H635" s="61"/>
      <x:c r="I635" s="61"/>
      <x:c r="J635" s="71"/>
      <x:c r="K635" s="71"/>
      <x:c r="L635" s="72" t="str">
        <x:f>IF(OR(G635="",H635=""),"",ROUND((G635+2*H635)/3,0))</x:f>
      </x:c>
      <x:c r="M635" s="72" t="str">
        <x:f>IF(OR(G635="",H635=""),"",G635-H635)</x:f>
      </x:c>
      <x:c r="N635" s="73" t="str">
        <x:f>IF(OR(G635="",H635=""),"",IF(OR(G635&gt;'Configuración'!$B$15,H635&gt;'Configuración'!$B$16),"Hipertensión grave",IF(OR(G635&lt;'Configuración'!$B$17,H635&lt;'Configuración'!$B$18),"Lectura baja",IF(OR(G635&gt;='Configuración'!$B$13,H635&gt;='Configuración'!$B$14),"Hipertensión etapa 2",IF(OR(G635&gt;='Configuración'!$B$11,H635&gt;='Configuración'!$B$12),"Hipertensión etapa 1",IF(AND(G635&gt;='Configuración'!$B$9,G635&lt;='Configuración'!$B$10,H635&lt;='Configuración'!$B$8),"Elevada","Normal"))))))</x:f>
      </x:c>
      <x:c r="O635" s="73" t="str">
        <x:f>IF(N635="","",IF(N635="Hipertensión grave",IF(J635="Sí","Llama al número local de emergencias","Repite tras 1 min y contacta con un profesional"),IF(N635="Lectura baja",IF(J635="Sí","Contacta con un profesional","Registra síntomas y consulta si persiste"),"Registra y revisa la tendencia")))</x:f>
      </x:c>
      <x:c r="P635" s="66" t="str">
        <x:f>IF(OR(A635="",B635=""),"",A635+B635)</x:f>
      </x:c>
    </x:row>
    <x:row r="636" ht="30" customHeight="1">
      <x:c r="A636" s="54"/>
      <x:c r="B636" s="57"/>
      <x:c r="C636" s="49"/>
      <x:c r="D636" s="49"/>
      <x:c r="E636" s="49"/>
      <x:c r="F636" s="49"/>
      <x:c r="G636" s="61"/>
      <x:c r="H636" s="61"/>
      <x:c r="I636" s="61"/>
      <x:c r="J636" s="71"/>
      <x:c r="K636" s="71"/>
      <x:c r="L636" s="72" t="str">
        <x:f>IF(OR(G636="",H636=""),"",ROUND((G636+2*H636)/3,0))</x:f>
      </x:c>
      <x:c r="M636" s="72" t="str">
        <x:f>IF(OR(G636="",H636=""),"",G636-H636)</x:f>
      </x:c>
      <x:c r="N636" s="73" t="str">
        <x:f>IF(OR(G636="",H636=""),"",IF(OR(G636&gt;'Configuración'!$B$15,H636&gt;'Configuración'!$B$16),"Hipertensión grave",IF(OR(G636&lt;'Configuración'!$B$17,H636&lt;'Configuración'!$B$18),"Lectura baja",IF(OR(G636&gt;='Configuración'!$B$13,H636&gt;='Configuración'!$B$14),"Hipertensión etapa 2",IF(OR(G636&gt;='Configuración'!$B$11,H636&gt;='Configuración'!$B$12),"Hipertensión etapa 1",IF(AND(G636&gt;='Configuración'!$B$9,G636&lt;='Configuración'!$B$10,H636&lt;='Configuración'!$B$8),"Elevada","Normal"))))))</x:f>
      </x:c>
      <x:c r="O636" s="73" t="str">
        <x:f>IF(N636="","",IF(N636="Hipertensión grave",IF(J636="Sí","Llama al número local de emergencias","Repite tras 1 min y contacta con un profesional"),IF(N636="Lectura baja",IF(J636="Sí","Contacta con un profesional","Registra síntomas y consulta si persiste"),"Registra y revisa la tendencia")))</x:f>
      </x:c>
      <x:c r="P636" s="66" t="str">
        <x:f>IF(OR(A636="",B636=""),"",A636+B636)</x:f>
      </x:c>
    </x:row>
    <x:row r="637" ht="30" customHeight="1">
      <x:c r="A637" s="54"/>
      <x:c r="B637" s="57"/>
      <x:c r="C637" s="49"/>
      <x:c r="D637" s="49"/>
      <x:c r="E637" s="49"/>
      <x:c r="F637" s="49"/>
      <x:c r="G637" s="61"/>
      <x:c r="H637" s="61"/>
      <x:c r="I637" s="61"/>
      <x:c r="J637" s="71"/>
      <x:c r="K637" s="71"/>
      <x:c r="L637" s="72" t="str">
        <x:f>IF(OR(G637="",H637=""),"",ROUND((G637+2*H637)/3,0))</x:f>
      </x:c>
      <x:c r="M637" s="72" t="str">
        <x:f>IF(OR(G637="",H637=""),"",G637-H637)</x:f>
      </x:c>
      <x:c r="N637" s="73" t="str">
        <x:f>IF(OR(G637="",H637=""),"",IF(OR(G637&gt;'Configuración'!$B$15,H637&gt;'Configuración'!$B$16),"Hipertensión grave",IF(OR(G637&lt;'Configuración'!$B$17,H637&lt;'Configuración'!$B$18),"Lectura baja",IF(OR(G637&gt;='Configuración'!$B$13,H637&gt;='Configuración'!$B$14),"Hipertensión etapa 2",IF(OR(G637&gt;='Configuración'!$B$11,H637&gt;='Configuración'!$B$12),"Hipertensión etapa 1",IF(AND(G637&gt;='Configuración'!$B$9,G637&lt;='Configuración'!$B$10,H637&lt;='Configuración'!$B$8),"Elevada","Normal"))))))</x:f>
      </x:c>
      <x:c r="O637" s="73" t="str">
        <x:f>IF(N637="","",IF(N637="Hipertensión grave",IF(J637="Sí","Llama al número local de emergencias","Repite tras 1 min y contacta con un profesional"),IF(N637="Lectura baja",IF(J637="Sí","Contacta con un profesional","Registra síntomas y consulta si persiste"),"Registra y revisa la tendencia")))</x:f>
      </x:c>
      <x:c r="P637" s="66" t="str">
        <x:f>IF(OR(A637="",B637=""),"",A637+B637)</x:f>
      </x:c>
    </x:row>
    <x:row r="638" ht="30" customHeight="1">
      <x:c r="A638" s="54"/>
      <x:c r="B638" s="57"/>
      <x:c r="C638" s="49"/>
      <x:c r="D638" s="49"/>
      <x:c r="E638" s="49"/>
      <x:c r="F638" s="49"/>
      <x:c r="G638" s="61"/>
      <x:c r="H638" s="61"/>
      <x:c r="I638" s="61"/>
      <x:c r="J638" s="71"/>
      <x:c r="K638" s="71"/>
      <x:c r="L638" s="72" t="str">
        <x:f>IF(OR(G638="",H638=""),"",ROUND((G638+2*H638)/3,0))</x:f>
      </x:c>
      <x:c r="M638" s="72" t="str">
        <x:f>IF(OR(G638="",H638=""),"",G638-H638)</x:f>
      </x:c>
      <x:c r="N638" s="73" t="str">
        <x:f>IF(OR(G638="",H638=""),"",IF(OR(G638&gt;'Configuración'!$B$15,H638&gt;'Configuración'!$B$16),"Hipertensión grave",IF(OR(G638&lt;'Configuración'!$B$17,H638&lt;'Configuración'!$B$18),"Lectura baja",IF(OR(G638&gt;='Configuración'!$B$13,H638&gt;='Configuración'!$B$14),"Hipertensión etapa 2",IF(OR(G638&gt;='Configuración'!$B$11,H638&gt;='Configuración'!$B$12),"Hipertensión etapa 1",IF(AND(G638&gt;='Configuración'!$B$9,G638&lt;='Configuración'!$B$10,H638&lt;='Configuración'!$B$8),"Elevada","Normal"))))))</x:f>
      </x:c>
      <x:c r="O638" s="73" t="str">
        <x:f>IF(N638="","",IF(N638="Hipertensión grave",IF(J638="Sí","Llama al número local de emergencias","Repite tras 1 min y contacta con un profesional"),IF(N638="Lectura baja",IF(J638="Sí","Contacta con un profesional","Registra síntomas y consulta si persiste"),"Registra y revisa la tendencia")))</x:f>
      </x:c>
      <x:c r="P638" s="66" t="str">
        <x:f>IF(OR(A638="",B638=""),"",A638+B638)</x:f>
      </x:c>
    </x:row>
    <x:row r="639" ht="30" customHeight="1">
      <x:c r="A639" s="54"/>
      <x:c r="B639" s="57"/>
      <x:c r="C639" s="49"/>
      <x:c r="D639" s="49"/>
      <x:c r="E639" s="49"/>
      <x:c r="F639" s="49"/>
      <x:c r="G639" s="61"/>
      <x:c r="H639" s="61"/>
      <x:c r="I639" s="61"/>
      <x:c r="J639" s="71"/>
      <x:c r="K639" s="71"/>
      <x:c r="L639" s="72" t="str">
        <x:f>IF(OR(G639="",H639=""),"",ROUND((G639+2*H639)/3,0))</x:f>
      </x:c>
      <x:c r="M639" s="72" t="str">
        <x:f>IF(OR(G639="",H639=""),"",G639-H639)</x:f>
      </x:c>
      <x:c r="N639" s="73" t="str">
        <x:f>IF(OR(G639="",H639=""),"",IF(OR(G639&gt;'Configuración'!$B$15,H639&gt;'Configuración'!$B$16),"Hipertensión grave",IF(OR(G639&lt;'Configuración'!$B$17,H639&lt;'Configuración'!$B$18),"Lectura baja",IF(OR(G639&gt;='Configuración'!$B$13,H639&gt;='Configuración'!$B$14),"Hipertensión etapa 2",IF(OR(G639&gt;='Configuración'!$B$11,H639&gt;='Configuración'!$B$12),"Hipertensión etapa 1",IF(AND(G639&gt;='Configuración'!$B$9,G639&lt;='Configuración'!$B$10,H639&lt;='Configuración'!$B$8),"Elevada","Normal"))))))</x:f>
      </x:c>
      <x:c r="O639" s="73" t="str">
        <x:f>IF(N639="","",IF(N639="Hipertensión grave",IF(J639="Sí","Llama al número local de emergencias","Repite tras 1 min y contacta con un profesional"),IF(N639="Lectura baja",IF(J639="Sí","Contacta con un profesional","Registra síntomas y consulta si persiste"),"Registra y revisa la tendencia")))</x:f>
      </x:c>
      <x:c r="P639" s="66" t="str">
        <x:f>IF(OR(A639="",B639=""),"",A639+B639)</x:f>
      </x:c>
    </x:row>
    <x:row r="640" ht="30" customHeight="1">
      <x:c r="A640" s="54"/>
      <x:c r="B640" s="57"/>
      <x:c r="C640" s="49"/>
      <x:c r="D640" s="49"/>
      <x:c r="E640" s="49"/>
      <x:c r="F640" s="49"/>
      <x:c r="G640" s="61"/>
      <x:c r="H640" s="61"/>
      <x:c r="I640" s="61"/>
      <x:c r="J640" s="71"/>
      <x:c r="K640" s="71"/>
      <x:c r="L640" s="72" t="str">
        <x:f>IF(OR(G640="",H640=""),"",ROUND((G640+2*H640)/3,0))</x:f>
      </x:c>
      <x:c r="M640" s="72" t="str">
        <x:f>IF(OR(G640="",H640=""),"",G640-H640)</x:f>
      </x:c>
      <x:c r="N640" s="73" t="str">
        <x:f>IF(OR(G640="",H640=""),"",IF(OR(G640&gt;'Configuración'!$B$15,H640&gt;'Configuración'!$B$16),"Hipertensión grave",IF(OR(G640&lt;'Configuración'!$B$17,H640&lt;'Configuración'!$B$18),"Lectura baja",IF(OR(G640&gt;='Configuración'!$B$13,H640&gt;='Configuración'!$B$14),"Hipertensión etapa 2",IF(OR(G640&gt;='Configuración'!$B$11,H640&gt;='Configuración'!$B$12),"Hipertensión etapa 1",IF(AND(G640&gt;='Configuración'!$B$9,G640&lt;='Configuración'!$B$10,H640&lt;='Configuración'!$B$8),"Elevada","Normal"))))))</x:f>
      </x:c>
      <x:c r="O640" s="73" t="str">
        <x:f>IF(N640="","",IF(N640="Hipertensión grave",IF(J640="Sí","Llama al número local de emergencias","Repite tras 1 min y contacta con un profesional"),IF(N640="Lectura baja",IF(J640="Sí","Contacta con un profesional","Registra síntomas y consulta si persiste"),"Registra y revisa la tendencia")))</x:f>
      </x:c>
      <x:c r="P640" s="66" t="str">
        <x:f>IF(OR(A640="",B640=""),"",A640+B640)</x:f>
      </x:c>
    </x:row>
    <x:row r="641" ht="30" customHeight="1">
      <x:c r="A641" s="54"/>
      <x:c r="B641" s="57"/>
      <x:c r="C641" s="49"/>
      <x:c r="D641" s="49"/>
      <x:c r="E641" s="49"/>
      <x:c r="F641" s="49"/>
      <x:c r="G641" s="61"/>
      <x:c r="H641" s="61"/>
      <x:c r="I641" s="61"/>
      <x:c r="J641" s="71"/>
      <x:c r="K641" s="71"/>
      <x:c r="L641" s="72" t="str">
        <x:f>IF(OR(G641="",H641=""),"",ROUND((G641+2*H641)/3,0))</x:f>
      </x:c>
      <x:c r="M641" s="72" t="str">
        <x:f>IF(OR(G641="",H641=""),"",G641-H641)</x:f>
      </x:c>
      <x:c r="N641" s="73" t="str">
        <x:f>IF(OR(G641="",H641=""),"",IF(OR(G641&gt;'Configuración'!$B$15,H641&gt;'Configuración'!$B$16),"Hipertensión grave",IF(OR(G641&lt;'Configuración'!$B$17,H641&lt;'Configuración'!$B$18),"Lectura baja",IF(OR(G641&gt;='Configuración'!$B$13,H641&gt;='Configuración'!$B$14),"Hipertensión etapa 2",IF(OR(G641&gt;='Configuración'!$B$11,H641&gt;='Configuración'!$B$12),"Hipertensión etapa 1",IF(AND(G641&gt;='Configuración'!$B$9,G641&lt;='Configuración'!$B$10,H641&lt;='Configuración'!$B$8),"Elevada","Normal"))))))</x:f>
      </x:c>
      <x:c r="O641" s="73" t="str">
        <x:f>IF(N641="","",IF(N641="Hipertensión grave",IF(J641="Sí","Llama al número local de emergencias","Repite tras 1 min y contacta con un profesional"),IF(N641="Lectura baja",IF(J641="Sí","Contacta con un profesional","Registra síntomas y consulta si persiste"),"Registra y revisa la tendencia")))</x:f>
      </x:c>
      <x:c r="P641" s="66" t="str">
        <x:f>IF(OR(A641="",B641=""),"",A641+B641)</x:f>
      </x:c>
    </x:row>
    <x:row r="642" ht="30" customHeight="1">
      <x:c r="A642" s="54"/>
      <x:c r="B642" s="57"/>
      <x:c r="C642" s="49"/>
      <x:c r="D642" s="49"/>
      <x:c r="E642" s="49"/>
      <x:c r="F642" s="49"/>
      <x:c r="G642" s="61"/>
      <x:c r="H642" s="61"/>
      <x:c r="I642" s="61"/>
      <x:c r="J642" s="71"/>
      <x:c r="K642" s="71"/>
      <x:c r="L642" s="72" t="str">
        <x:f>IF(OR(G642="",H642=""),"",ROUND((G642+2*H642)/3,0))</x:f>
      </x:c>
      <x:c r="M642" s="72" t="str">
        <x:f>IF(OR(G642="",H642=""),"",G642-H642)</x:f>
      </x:c>
      <x:c r="N642" s="73" t="str">
        <x:f>IF(OR(G642="",H642=""),"",IF(OR(G642&gt;'Configuración'!$B$15,H642&gt;'Configuración'!$B$16),"Hipertensión grave",IF(OR(G642&lt;'Configuración'!$B$17,H642&lt;'Configuración'!$B$18),"Lectura baja",IF(OR(G642&gt;='Configuración'!$B$13,H642&gt;='Configuración'!$B$14),"Hipertensión etapa 2",IF(OR(G642&gt;='Configuración'!$B$11,H642&gt;='Configuración'!$B$12),"Hipertensión etapa 1",IF(AND(G642&gt;='Configuración'!$B$9,G642&lt;='Configuración'!$B$10,H642&lt;='Configuración'!$B$8),"Elevada","Normal"))))))</x:f>
      </x:c>
      <x:c r="O642" s="73" t="str">
        <x:f>IF(N642="","",IF(N642="Hipertensión grave",IF(J642="Sí","Llama al número local de emergencias","Repite tras 1 min y contacta con un profesional"),IF(N642="Lectura baja",IF(J642="Sí","Contacta con un profesional","Registra síntomas y consulta si persiste"),"Registra y revisa la tendencia")))</x:f>
      </x:c>
      <x:c r="P642" s="66" t="str">
        <x:f>IF(OR(A642="",B642=""),"",A642+B642)</x:f>
      </x:c>
    </x:row>
    <x:row r="643" ht="30" customHeight="1">
      <x:c r="A643" s="54"/>
      <x:c r="B643" s="57"/>
      <x:c r="C643" s="49"/>
      <x:c r="D643" s="49"/>
      <x:c r="E643" s="49"/>
      <x:c r="F643" s="49"/>
      <x:c r="G643" s="61"/>
      <x:c r="H643" s="61"/>
      <x:c r="I643" s="61"/>
      <x:c r="J643" s="71"/>
      <x:c r="K643" s="71"/>
      <x:c r="L643" s="72" t="str">
        <x:f>IF(OR(G643="",H643=""),"",ROUND((G643+2*H643)/3,0))</x:f>
      </x:c>
      <x:c r="M643" s="72" t="str">
        <x:f>IF(OR(G643="",H643=""),"",G643-H643)</x:f>
      </x:c>
      <x:c r="N643" s="73" t="str">
        <x:f>IF(OR(G643="",H643=""),"",IF(OR(G643&gt;'Configuración'!$B$15,H643&gt;'Configuración'!$B$16),"Hipertensión grave",IF(OR(G643&lt;'Configuración'!$B$17,H643&lt;'Configuración'!$B$18),"Lectura baja",IF(OR(G643&gt;='Configuración'!$B$13,H643&gt;='Configuración'!$B$14),"Hipertensión etapa 2",IF(OR(G643&gt;='Configuración'!$B$11,H643&gt;='Configuración'!$B$12),"Hipertensión etapa 1",IF(AND(G643&gt;='Configuración'!$B$9,G643&lt;='Configuración'!$B$10,H643&lt;='Configuración'!$B$8),"Elevada","Normal"))))))</x:f>
      </x:c>
      <x:c r="O643" s="73" t="str">
        <x:f>IF(N643="","",IF(N643="Hipertensión grave",IF(J643="Sí","Llama al número local de emergencias","Repite tras 1 min y contacta con un profesional"),IF(N643="Lectura baja",IF(J643="Sí","Contacta con un profesional","Registra síntomas y consulta si persiste"),"Registra y revisa la tendencia")))</x:f>
      </x:c>
      <x:c r="P643" s="66" t="str">
        <x:f>IF(OR(A643="",B643=""),"",A643+B643)</x:f>
      </x:c>
    </x:row>
    <x:row r="644" ht="30" customHeight="1">
      <x:c r="A644" s="54"/>
      <x:c r="B644" s="57"/>
      <x:c r="C644" s="49"/>
      <x:c r="D644" s="49"/>
      <x:c r="E644" s="49"/>
      <x:c r="F644" s="49"/>
      <x:c r="G644" s="61"/>
      <x:c r="H644" s="61"/>
      <x:c r="I644" s="61"/>
      <x:c r="J644" s="71"/>
      <x:c r="K644" s="71"/>
      <x:c r="L644" s="72" t="str">
        <x:f>IF(OR(G644="",H644=""),"",ROUND((G644+2*H644)/3,0))</x:f>
      </x:c>
      <x:c r="M644" s="72" t="str">
        <x:f>IF(OR(G644="",H644=""),"",G644-H644)</x:f>
      </x:c>
      <x:c r="N644" s="73" t="str">
        <x:f>IF(OR(G644="",H644=""),"",IF(OR(G644&gt;'Configuración'!$B$15,H644&gt;'Configuración'!$B$16),"Hipertensión grave",IF(OR(G644&lt;'Configuración'!$B$17,H644&lt;'Configuración'!$B$18),"Lectura baja",IF(OR(G644&gt;='Configuración'!$B$13,H644&gt;='Configuración'!$B$14),"Hipertensión etapa 2",IF(OR(G644&gt;='Configuración'!$B$11,H644&gt;='Configuración'!$B$12),"Hipertensión etapa 1",IF(AND(G644&gt;='Configuración'!$B$9,G644&lt;='Configuración'!$B$10,H644&lt;='Configuración'!$B$8),"Elevada","Normal"))))))</x:f>
      </x:c>
      <x:c r="O644" s="73" t="str">
        <x:f>IF(N644="","",IF(N644="Hipertensión grave",IF(J644="Sí","Llama al número local de emergencias","Repite tras 1 min y contacta con un profesional"),IF(N644="Lectura baja",IF(J644="Sí","Contacta con un profesional","Registra síntomas y consulta si persiste"),"Registra y revisa la tendencia")))</x:f>
      </x:c>
      <x:c r="P644" s="66" t="str">
        <x:f>IF(OR(A644="",B644=""),"",A644+B644)</x:f>
      </x:c>
    </x:row>
    <x:row r="645" ht="30" customHeight="1">
      <x:c r="A645" s="54"/>
      <x:c r="B645" s="57"/>
      <x:c r="C645" s="49"/>
      <x:c r="D645" s="49"/>
      <x:c r="E645" s="49"/>
      <x:c r="F645" s="49"/>
      <x:c r="G645" s="61"/>
      <x:c r="H645" s="61"/>
      <x:c r="I645" s="61"/>
      <x:c r="J645" s="71"/>
      <x:c r="K645" s="71"/>
      <x:c r="L645" s="72" t="str">
        <x:f>IF(OR(G645="",H645=""),"",ROUND((G645+2*H645)/3,0))</x:f>
      </x:c>
      <x:c r="M645" s="72" t="str">
        <x:f>IF(OR(G645="",H645=""),"",G645-H645)</x:f>
      </x:c>
      <x:c r="N645" s="73" t="str">
        <x:f>IF(OR(G645="",H645=""),"",IF(OR(G645&gt;'Configuración'!$B$15,H645&gt;'Configuración'!$B$16),"Hipertensión grave",IF(OR(G645&lt;'Configuración'!$B$17,H645&lt;'Configuración'!$B$18),"Lectura baja",IF(OR(G645&gt;='Configuración'!$B$13,H645&gt;='Configuración'!$B$14),"Hipertensión etapa 2",IF(OR(G645&gt;='Configuración'!$B$11,H645&gt;='Configuración'!$B$12),"Hipertensión etapa 1",IF(AND(G645&gt;='Configuración'!$B$9,G645&lt;='Configuración'!$B$10,H645&lt;='Configuración'!$B$8),"Elevada","Normal"))))))</x:f>
      </x:c>
      <x:c r="O645" s="73" t="str">
        <x:f>IF(N645="","",IF(N645="Hipertensión grave",IF(J645="Sí","Llama al número local de emergencias","Repite tras 1 min y contacta con un profesional"),IF(N645="Lectura baja",IF(J645="Sí","Contacta con un profesional","Registra síntomas y consulta si persiste"),"Registra y revisa la tendencia")))</x:f>
      </x:c>
      <x:c r="P645" s="66" t="str">
        <x:f>IF(OR(A645="",B645=""),"",A645+B645)</x:f>
      </x:c>
    </x:row>
    <x:row r="646" ht="30" customHeight="1">
      <x:c r="A646" s="54"/>
      <x:c r="B646" s="57"/>
      <x:c r="C646" s="49"/>
      <x:c r="D646" s="49"/>
      <x:c r="E646" s="49"/>
      <x:c r="F646" s="49"/>
      <x:c r="G646" s="61"/>
      <x:c r="H646" s="61"/>
      <x:c r="I646" s="61"/>
      <x:c r="J646" s="71"/>
      <x:c r="K646" s="71"/>
      <x:c r="L646" s="72" t="str">
        <x:f>IF(OR(G646="",H646=""),"",ROUND((G646+2*H646)/3,0))</x:f>
      </x:c>
      <x:c r="M646" s="72" t="str">
        <x:f>IF(OR(G646="",H646=""),"",G646-H646)</x:f>
      </x:c>
      <x:c r="N646" s="73" t="str">
        <x:f>IF(OR(G646="",H646=""),"",IF(OR(G646&gt;'Configuración'!$B$15,H646&gt;'Configuración'!$B$16),"Hipertensión grave",IF(OR(G646&lt;'Configuración'!$B$17,H646&lt;'Configuración'!$B$18),"Lectura baja",IF(OR(G646&gt;='Configuración'!$B$13,H646&gt;='Configuración'!$B$14),"Hipertensión etapa 2",IF(OR(G646&gt;='Configuración'!$B$11,H646&gt;='Configuración'!$B$12),"Hipertensión etapa 1",IF(AND(G646&gt;='Configuración'!$B$9,G646&lt;='Configuración'!$B$10,H646&lt;='Configuración'!$B$8),"Elevada","Normal"))))))</x:f>
      </x:c>
      <x:c r="O646" s="73" t="str">
        <x:f>IF(N646="","",IF(N646="Hipertensión grave",IF(J646="Sí","Llama al número local de emergencias","Repite tras 1 min y contacta con un profesional"),IF(N646="Lectura baja",IF(J646="Sí","Contacta con un profesional","Registra síntomas y consulta si persiste"),"Registra y revisa la tendencia")))</x:f>
      </x:c>
      <x:c r="P646" s="66" t="str">
        <x:f>IF(OR(A646="",B646=""),"",A646+B646)</x:f>
      </x:c>
    </x:row>
    <x:row r="647" ht="30" customHeight="1">
      <x:c r="A647" s="54"/>
      <x:c r="B647" s="57"/>
      <x:c r="C647" s="49"/>
      <x:c r="D647" s="49"/>
      <x:c r="E647" s="49"/>
      <x:c r="F647" s="49"/>
      <x:c r="G647" s="61"/>
      <x:c r="H647" s="61"/>
      <x:c r="I647" s="61"/>
      <x:c r="J647" s="71"/>
      <x:c r="K647" s="71"/>
      <x:c r="L647" s="72" t="str">
        <x:f>IF(OR(G647="",H647=""),"",ROUND((G647+2*H647)/3,0))</x:f>
      </x:c>
      <x:c r="M647" s="72" t="str">
        <x:f>IF(OR(G647="",H647=""),"",G647-H647)</x:f>
      </x:c>
      <x:c r="N647" s="73" t="str">
        <x:f>IF(OR(G647="",H647=""),"",IF(OR(G647&gt;'Configuración'!$B$15,H647&gt;'Configuración'!$B$16),"Hipertensión grave",IF(OR(G647&lt;'Configuración'!$B$17,H647&lt;'Configuración'!$B$18),"Lectura baja",IF(OR(G647&gt;='Configuración'!$B$13,H647&gt;='Configuración'!$B$14),"Hipertensión etapa 2",IF(OR(G647&gt;='Configuración'!$B$11,H647&gt;='Configuración'!$B$12),"Hipertensión etapa 1",IF(AND(G647&gt;='Configuración'!$B$9,G647&lt;='Configuración'!$B$10,H647&lt;='Configuración'!$B$8),"Elevada","Normal"))))))</x:f>
      </x:c>
      <x:c r="O647" s="73" t="str">
        <x:f>IF(N647="","",IF(N647="Hipertensión grave",IF(J647="Sí","Llama al número local de emergencias","Repite tras 1 min y contacta con un profesional"),IF(N647="Lectura baja",IF(J647="Sí","Contacta con un profesional","Registra síntomas y consulta si persiste"),"Registra y revisa la tendencia")))</x:f>
      </x:c>
      <x:c r="P647" s="66" t="str">
        <x:f>IF(OR(A647="",B647=""),"",A647+B647)</x:f>
      </x:c>
    </x:row>
    <x:row r="648" ht="30" customHeight="1">
      <x:c r="A648" s="54"/>
      <x:c r="B648" s="57"/>
      <x:c r="C648" s="49"/>
      <x:c r="D648" s="49"/>
      <x:c r="E648" s="49"/>
      <x:c r="F648" s="49"/>
      <x:c r="G648" s="61"/>
      <x:c r="H648" s="61"/>
      <x:c r="I648" s="61"/>
      <x:c r="J648" s="71"/>
      <x:c r="K648" s="71"/>
      <x:c r="L648" s="72" t="str">
        <x:f>IF(OR(G648="",H648=""),"",ROUND((G648+2*H648)/3,0))</x:f>
      </x:c>
      <x:c r="M648" s="72" t="str">
        <x:f>IF(OR(G648="",H648=""),"",G648-H648)</x:f>
      </x:c>
      <x:c r="N648" s="73" t="str">
        <x:f>IF(OR(G648="",H648=""),"",IF(OR(G648&gt;'Configuración'!$B$15,H648&gt;'Configuración'!$B$16),"Hipertensión grave",IF(OR(G648&lt;'Configuración'!$B$17,H648&lt;'Configuración'!$B$18),"Lectura baja",IF(OR(G648&gt;='Configuración'!$B$13,H648&gt;='Configuración'!$B$14),"Hipertensión etapa 2",IF(OR(G648&gt;='Configuración'!$B$11,H648&gt;='Configuración'!$B$12),"Hipertensión etapa 1",IF(AND(G648&gt;='Configuración'!$B$9,G648&lt;='Configuración'!$B$10,H648&lt;='Configuración'!$B$8),"Elevada","Normal"))))))</x:f>
      </x:c>
      <x:c r="O648" s="73" t="str">
        <x:f>IF(N648="","",IF(N648="Hipertensión grave",IF(J648="Sí","Llama al número local de emergencias","Repite tras 1 min y contacta con un profesional"),IF(N648="Lectura baja",IF(J648="Sí","Contacta con un profesional","Registra síntomas y consulta si persiste"),"Registra y revisa la tendencia")))</x:f>
      </x:c>
      <x:c r="P648" s="66" t="str">
        <x:f>IF(OR(A648="",B648=""),"",A648+B648)</x:f>
      </x:c>
    </x:row>
    <x:row r="649" ht="30" customHeight="1">
      <x:c r="A649" s="54"/>
      <x:c r="B649" s="57"/>
      <x:c r="C649" s="49"/>
      <x:c r="D649" s="49"/>
      <x:c r="E649" s="49"/>
      <x:c r="F649" s="49"/>
      <x:c r="G649" s="61"/>
      <x:c r="H649" s="61"/>
      <x:c r="I649" s="61"/>
      <x:c r="J649" s="71"/>
      <x:c r="K649" s="71"/>
      <x:c r="L649" s="72" t="str">
        <x:f>IF(OR(G649="",H649=""),"",ROUND((G649+2*H649)/3,0))</x:f>
      </x:c>
      <x:c r="M649" s="72" t="str">
        <x:f>IF(OR(G649="",H649=""),"",G649-H649)</x:f>
      </x:c>
      <x:c r="N649" s="73" t="str">
        <x:f>IF(OR(G649="",H649=""),"",IF(OR(G649&gt;'Configuración'!$B$15,H649&gt;'Configuración'!$B$16),"Hipertensión grave",IF(OR(G649&lt;'Configuración'!$B$17,H649&lt;'Configuración'!$B$18),"Lectura baja",IF(OR(G649&gt;='Configuración'!$B$13,H649&gt;='Configuración'!$B$14),"Hipertensión etapa 2",IF(OR(G649&gt;='Configuración'!$B$11,H649&gt;='Configuración'!$B$12),"Hipertensión etapa 1",IF(AND(G649&gt;='Configuración'!$B$9,G649&lt;='Configuración'!$B$10,H649&lt;='Configuración'!$B$8),"Elevada","Normal"))))))</x:f>
      </x:c>
      <x:c r="O649" s="73" t="str">
        <x:f>IF(N649="","",IF(N649="Hipertensión grave",IF(J649="Sí","Llama al número local de emergencias","Repite tras 1 min y contacta con un profesional"),IF(N649="Lectura baja",IF(J649="Sí","Contacta con un profesional","Registra síntomas y consulta si persiste"),"Registra y revisa la tendencia")))</x:f>
      </x:c>
      <x:c r="P649" s="66" t="str">
        <x:f>IF(OR(A649="",B649=""),"",A649+B649)</x:f>
      </x:c>
    </x:row>
    <x:row r="650" ht="30" customHeight="1">
      <x:c r="A650" s="54"/>
      <x:c r="B650" s="57"/>
      <x:c r="C650" s="49"/>
      <x:c r="D650" s="49"/>
      <x:c r="E650" s="49"/>
      <x:c r="F650" s="49"/>
      <x:c r="G650" s="61"/>
      <x:c r="H650" s="61"/>
      <x:c r="I650" s="61"/>
      <x:c r="J650" s="71"/>
      <x:c r="K650" s="71"/>
      <x:c r="L650" s="72" t="str">
        <x:f>IF(OR(G650="",H650=""),"",ROUND((G650+2*H650)/3,0))</x:f>
      </x:c>
      <x:c r="M650" s="72" t="str">
        <x:f>IF(OR(G650="",H650=""),"",G650-H650)</x:f>
      </x:c>
      <x:c r="N650" s="73" t="str">
        <x:f>IF(OR(G650="",H650=""),"",IF(OR(G650&gt;'Configuración'!$B$15,H650&gt;'Configuración'!$B$16),"Hipertensión grave",IF(OR(G650&lt;'Configuración'!$B$17,H650&lt;'Configuración'!$B$18),"Lectura baja",IF(OR(G650&gt;='Configuración'!$B$13,H650&gt;='Configuración'!$B$14),"Hipertensión etapa 2",IF(OR(G650&gt;='Configuración'!$B$11,H650&gt;='Configuración'!$B$12),"Hipertensión etapa 1",IF(AND(G650&gt;='Configuración'!$B$9,G650&lt;='Configuración'!$B$10,H650&lt;='Configuración'!$B$8),"Elevada","Normal"))))))</x:f>
      </x:c>
      <x:c r="O650" s="73" t="str">
        <x:f>IF(N650="","",IF(N650="Hipertensión grave",IF(J650="Sí","Llama al número local de emergencias","Repite tras 1 min y contacta con un profesional"),IF(N650="Lectura baja",IF(J650="Sí","Contacta con un profesional","Registra síntomas y consulta si persiste"),"Registra y revisa la tendencia")))</x:f>
      </x:c>
      <x:c r="P650" s="66" t="str">
        <x:f>IF(OR(A650="",B650=""),"",A650+B650)</x:f>
      </x:c>
    </x:row>
    <x:row r="651" ht="30" customHeight="1">
      <x:c r="A651" s="54"/>
      <x:c r="B651" s="57"/>
      <x:c r="C651" s="49"/>
      <x:c r="D651" s="49"/>
      <x:c r="E651" s="49"/>
      <x:c r="F651" s="49"/>
      <x:c r="G651" s="61"/>
      <x:c r="H651" s="61"/>
      <x:c r="I651" s="61"/>
      <x:c r="J651" s="71"/>
      <x:c r="K651" s="71"/>
      <x:c r="L651" s="72" t="str">
        <x:f>IF(OR(G651="",H651=""),"",ROUND((G651+2*H651)/3,0))</x:f>
      </x:c>
      <x:c r="M651" s="72" t="str">
        <x:f>IF(OR(G651="",H651=""),"",G651-H651)</x:f>
      </x:c>
      <x:c r="N651" s="73" t="str">
        <x:f>IF(OR(G651="",H651=""),"",IF(OR(G651&gt;'Configuración'!$B$15,H651&gt;'Configuración'!$B$16),"Hipertensión grave",IF(OR(G651&lt;'Configuración'!$B$17,H651&lt;'Configuración'!$B$18),"Lectura baja",IF(OR(G651&gt;='Configuración'!$B$13,H651&gt;='Configuración'!$B$14),"Hipertensión etapa 2",IF(OR(G651&gt;='Configuración'!$B$11,H651&gt;='Configuración'!$B$12),"Hipertensión etapa 1",IF(AND(G651&gt;='Configuración'!$B$9,G651&lt;='Configuración'!$B$10,H651&lt;='Configuración'!$B$8),"Elevada","Normal"))))))</x:f>
      </x:c>
      <x:c r="O651" s="73" t="str">
        <x:f>IF(N651="","",IF(N651="Hipertensión grave",IF(J651="Sí","Llama al número local de emergencias","Repite tras 1 min y contacta con un profesional"),IF(N651="Lectura baja",IF(J651="Sí","Contacta con un profesional","Registra síntomas y consulta si persiste"),"Registra y revisa la tendencia")))</x:f>
      </x:c>
      <x:c r="P651" s="66" t="str">
        <x:f>IF(OR(A651="",B651=""),"",A651+B651)</x:f>
      </x:c>
    </x:row>
    <x:row r="652" ht="30" customHeight="1">
      <x:c r="A652" s="54"/>
      <x:c r="B652" s="57"/>
      <x:c r="C652" s="49"/>
      <x:c r="D652" s="49"/>
      <x:c r="E652" s="49"/>
      <x:c r="F652" s="49"/>
      <x:c r="G652" s="61"/>
      <x:c r="H652" s="61"/>
      <x:c r="I652" s="61"/>
      <x:c r="J652" s="71"/>
      <x:c r="K652" s="71"/>
      <x:c r="L652" s="72" t="str">
        <x:f>IF(OR(G652="",H652=""),"",ROUND((G652+2*H652)/3,0))</x:f>
      </x:c>
      <x:c r="M652" s="72" t="str">
        <x:f>IF(OR(G652="",H652=""),"",G652-H652)</x:f>
      </x:c>
      <x:c r="N652" s="73" t="str">
        <x:f>IF(OR(G652="",H652=""),"",IF(OR(G652&gt;'Configuración'!$B$15,H652&gt;'Configuración'!$B$16),"Hipertensión grave",IF(OR(G652&lt;'Configuración'!$B$17,H652&lt;'Configuración'!$B$18),"Lectura baja",IF(OR(G652&gt;='Configuración'!$B$13,H652&gt;='Configuración'!$B$14),"Hipertensión etapa 2",IF(OR(G652&gt;='Configuración'!$B$11,H652&gt;='Configuración'!$B$12),"Hipertensión etapa 1",IF(AND(G652&gt;='Configuración'!$B$9,G652&lt;='Configuración'!$B$10,H652&lt;='Configuración'!$B$8),"Elevada","Normal"))))))</x:f>
      </x:c>
      <x:c r="O652" s="73" t="str">
        <x:f>IF(N652="","",IF(N652="Hipertensión grave",IF(J652="Sí","Llama al número local de emergencias","Repite tras 1 min y contacta con un profesional"),IF(N652="Lectura baja",IF(J652="Sí","Contacta con un profesional","Registra síntomas y consulta si persiste"),"Registra y revisa la tendencia")))</x:f>
      </x:c>
      <x:c r="P652" s="66" t="str">
        <x:f>IF(OR(A652="",B652=""),"",A652+B652)</x:f>
      </x:c>
    </x:row>
    <x:row r="653" ht="30" customHeight="1">
      <x:c r="A653" s="54"/>
      <x:c r="B653" s="57"/>
      <x:c r="C653" s="49"/>
      <x:c r="D653" s="49"/>
      <x:c r="E653" s="49"/>
      <x:c r="F653" s="49"/>
      <x:c r="G653" s="61"/>
      <x:c r="H653" s="61"/>
      <x:c r="I653" s="61"/>
      <x:c r="J653" s="71"/>
      <x:c r="K653" s="71"/>
      <x:c r="L653" s="72" t="str">
        <x:f>IF(OR(G653="",H653=""),"",ROUND((G653+2*H653)/3,0))</x:f>
      </x:c>
      <x:c r="M653" s="72" t="str">
        <x:f>IF(OR(G653="",H653=""),"",G653-H653)</x:f>
      </x:c>
      <x:c r="N653" s="73" t="str">
        <x:f>IF(OR(G653="",H653=""),"",IF(OR(G653&gt;'Configuración'!$B$15,H653&gt;'Configuración'!$B$16),"Hipertensión grave",IF(OR(G653&lt;'Configuración'!$B$17,H653&lt;'Configuración'!$B$18),"Lectura baja",IF(OR(G653&gt;='Configuración'!$B$13,H653&gt;='Configuración'!$B$14),"Hipertensión etapa 2",IF(OR(G653&gt;='Configuración'!$B$11,H653&gt;='Configuración'!$B$12),"Hipertensión etapa 1",IF(AND(G653&gt;='Configuración'!$B$9,G653&lt;='Configuración'!$B$10,H653&lt;='Configuración'!$B$8),"Elevada","Normal"))))))</x:f>
      </x:c>
      <x:c r="O653" s="73" t="str">
        <x:f>IF(N653="","",IF(N653="Hipertensión grave",IF(J653="Sí","Llama al número local de emergencias","Repite tras 1 min y contacta con un profesional"),IF(N653="Lectura baja",IF(J653="Sí","Contacta con un profesional","Registra síntomas y consulta si persiste"),"Registra y revisa la tendencia")))</x:f>
      </x:c>
      <x:c r="P653" s="66" t="str">
        <x:f>IF(OR(A653="",B653=""),"",A653+B653)</x:f>
      </x:c>
    </x:row>
    <x:row r="654" ht="30" customHeight="1">
      <x:c r="A654" s="54"/>
      <x:c r="B654" s="57"/>
      <x:c r="C654" s="49"/>
      <x:c r="D654" s="49"/>
      <x:c r="E654" s="49"/>
      <x:c r="F654" s="49"/>
      <x:c r="G654" s="61"/>
      <x:c r="H654" s="61"/>
      <x:c r="I654" s="61"/>
      <x:c r="J654" s="71"/>
      <x:c r="K654" s="71"/>
      <x:c r="L654" s="72" t="str">
        <x:f>IF(OR(G654="",H654=""),"",ROUND((G654+2*H654)/3,0))</x:f>
      </x:c>
      <x:c r="M654" s="72" t="str">
        <x:f>IF(OR(G654="",H654=""),"",G654-H654)</x:f>
      </x:c>
      <x:c r="N654" s="73" t="str">
        <x:f>IF(OR(G654="",H654=""),"",IF(OR(G654&gt;'Configuración'!$B$15,H654&gt;'Configuración'!$B$16),"Hipertensión grave",IF(OR(G654&lt;'Configuración'!$B$17,H654&lt;'Configuración'!$B$18),"Lectura baja",IF(OR(G654&gt;='Configuración'!$B$13,H654&gt;='Configuración'!$B$14),"Hipertensión etapa 2",IF(OR(G654&gt;='Configuración'!$B$11,H654&gt;='Configuración'!$B$12),"Hipertensión etapa 1",IF(AND(G654&gt;='Configuración'!$B$9,G654&lt;='Configuración'!$B$10,H654&lt;='Configuración'!$B$8),"Elevada","Normal"))))))</x:f>
      </x:c>
      <x:c r="O654" s="73" t="str">
        <x:f>IF(N654="","",IF(N654="Hipertensión grave",IF(J654="Sí","Llama al número local de emergencias","Repite tras 1 min y contacta con un profesional"),IF(N654="Lectura baja",IF(J654="Sí","Contacta con un profesional","Registra síntomas y consulta si persiste"),"Registra y revisa la tendencia")))</x:f>
      </x:c>
      <x:c r="P654" s="66" t="str">
        <x:f>IF(OR(A654="",B654=""),"",A654+B654)</x:f>
      </x:c>
    </x:row>
    <x:row r="655" ht="30" customHeight="1">
      <x:c r="A655" s="54"/>
      <x:c r="B655" s="57"/>
      <x:c r="C655" s="49"/>
      <x:c r="D655" s="49"/>
      <x:c r="E655" s="49"/>
      <x:c r="F655" s="49"/>
      <x:c r="G655" s="61"/>
      <x:c r="H655" s="61"/>
      <x:c r="I655" s="61"/>
      <x:c r="J655" s="71"/>
      <x:c r="K655" s="71"/>
      <x:c r="L655" s="72" t="str">
        <x:f>IF(OR(G655="",H655=""),"",ROUND((G655+2*H655)/3,0))</x:f>
      </x:c>
      <x:c r="M655" s="72" t="str">
        <x:f>IF(OR(G655="",H655=""),"",G655-H655)</x:f>
      </x:c>
      <x:c r="N655" s="73" t="str">
        <x:f>IF(OR(G655="",H655=""),"",IF(OR(G655&gt;'Configuración'!$B$15,H655&gt;'Configuración'!$B$16),"Hipertensión grave",IF(OR(G655&lt;'Configuración'!$B$17,H655&lt;'Configuración'!$B$18),"Lectura baja",IF(OR(G655&gt;='Configuración'!$B$13,H655&gt;='Configuración'!$B$14),"Hipertensión etapa 2",IF(OR(G655&gt;='Configuración'!$B$11,H655&gt;='Configuración'!$B$12),"Hipertensión etapa 1",IF(AND(G655&gt;='Configuración'!$B$9,G655&lt;='Configuración'!$B$10,H655&lt;='Configuración'!$B$8),"Elevada","Normal"))))))</x:f>
      </x:c>
      <x:c r="O655" s="73" t="str">
        <x:f>IF(N655="","",IF(N655="Hipertensión grave",IF(J655="Sí","Llama al número local de emergencias","Repite tras 1 min y contacta con un profesional"),IF(N655="Lectura baja",IF(J655="Sí","Contacta con un profesional","Registra síntomas y consulta si persiste"),"Registra y revisa la tendencia")))</x:f>
      </x:c>
      <x:c r="P655" s="66" t="str">
        <x:f>IF(OR(A655="",B655=""),"",A655+B655)</x:f>
      </x:c>
    </x:row>
    <x:row r="656" ht="30" customHeight="1">
      <x:c r="A656" s="54"/>
      <x:c r="B656" s="57"/>
      <x:c r="C656" s="49"/>
      <x:c r="D656" s="49"/>
      <x:c r="E656" s="49"/>
      <x:c r="F656" s="49"/>
      <x:c r="G656" s="61"/>
      <x:c r="H656" s="61"/>
      <x:c r="I656" s="61"/>
      <x:c r="J656" s="71"/>
      <x:c r="K656" s="71"/>
      <x:c r="L656" s="72" t="str">
        <x:f>IF(OR(G656="",H656=""),"",ROUND((G656+2*H656)/3,0))</x:f>
      </x:c>
      <x:c r="M656" s="72" t="str">
        <x:f>IF(OR(G656="",H656=""),"",G656-H656)</x:f>
      </x:c>
      <x:c r="N656" s="73" t="str">
        <x:f>IF(OR(G656="",H656=""),"",IF(OR(G656&gt;'Configuración'!$B$15,H656&gt;'Configuración'!$B$16),"Hipertensión grave",IF(OR(G656&lt;'Configuración'!$B$17,H656&lt;'Configuración'!$B$18),"Lectura baja",IF(OR(G656&gt;='Configuración'!$B$13,H656&gt;='Configuración'!$B$14),"Hipertensión etapa 2",IF(OR(G656&gt;='Configuración'!$B$11,H656&gt;='Configuración'!$B$12),"Hipertensión etapa 1",IF(AND(G656&gt;='Configuración'!$B$9,G656&lt;='Configuración'!$B$10,H656&lt;='Configuración'!$B$8),"Elevada","Normal"))))))</x:f>
      </x:c>
      <x:c r="O656" s="73" t="str">
        <x:f>IF(N656="","",IF(N656="Hipertensión grave",IF(J656="Sí","Llama al número local de emergencias","Repite tras 1 min y contacta con un profesional"),IF(N656="Lectura baja",IF(J656="Sí","Contacta con un profesional","Registra síntomas y consulta si persiste"),"Registra y revisa la tendencia")))</x:f>
      </x:c>
      <x:c r="P656" s="66" t="str">
        <x:f>IF(OR(A656="",B656=""),"",A656+B656)</x:f>
      </x:c>
    </x:row>
    <x:row r="657" ht="30" customHeight="1">
      <x:c r="A657" s="54"/>
      <x:c r="B657" s="57"/>
      <x:c r="C657" s="49"/>
      <x:c r="D657" s="49"/>
      <x:c r="E657" s="49"/>
      <x:c r="F657" s="49"/>
      <x:c r="G657" s="61"/>
      <x:c r="H657" s="61"/>
      <x:c r="I657" s="61"/>
      <x:c r="J657" s="71"/>
      <x:c r="K657" s="71"/>
      <x:c r="L657" s="72" t="str">
        <x:f>IF(OR(G657="",H657=""),"",ROUND((G657+2*H657)/3,0))</x:f>
      </x:c>
      <x:c r="M657" s="72" t="str">
        <x:f>IF(OR(G657="",H657=""),"",G657-H657)</x:f>
      </x:c>
      <x:c r="N657" s="73" t="str">
        <x:f>IF(OR(G657="",H657=""),"",IF(OR(G657&gt;'Configuración'!$B$15,H657&gt;'Configuración'!$B$16),"Hipertensión grave",IF(OR(G657&lt;'Configuración'!$B$17,H657&lt;'Configuración'!$B$18),"Lectura baja",IF(OR(G657&gt;='Configuración'!$B$13,H657&gt;='Configuración'!$B$14),"Hipertensión etapa 2",IF(OR(G657&gt;='Configuración'!$B$11,H657&gt;='Configuración'!$B$12),"Hipertensión etapa 1",IF(AND(G657&gt;='Configuración'!$B$9,G657&lt;='Configuración'!$B$10,H657&lt;='Configuración'!$B$8),"Elevada","Normal"))))))</x:f>
      </x:c>
      <x:c r="O657" s="73" t="str">
        <x:f>IF(N657="","",IF(N657="Hipertensión grave",IF(J657="Sí","Llama al número local de emergencias","Repite tras 1 min y contacta con un profesional"),IF(N657="Lectura baja",IF(J657="Sí","Contacta con un profesional","Registra síntomas y consulta si persiste"),"Registra y revisa la tendencia")))</x:f>
      </x:c>
      <x:c r="P657" s="66" t="str">
        <x:f>IF(OR(A657="",B657=""),"",A657+B657)</x:f>
      </x:c>
    </x:row>
    <x:row r="658" ht="30" customHeight="1">
      <x:c r="A658" s="54"/>
      <x:c r="B658" s="57"/>
      <x:c r="C658" s="49"/>
      <x:c r="D658" s="49"/>
      <x:c r="E658" s="49"/>
      <x:c r="F658" s="49"/>
      <x:c r="G658" s="61"/>
      <x:c r="H658" s="61"/>
      <x:c r="I658" s="61"/>
      <x:c r="J658" s="71"/>
      <x:c r="K658" s="71"/>
      <x:c r="L658" s="72" t="str">
        <x:f>IF(OR(G658="",H658=""),"",ROUND((G658+2*H658)/3,0))</x:f>
      </x:c>
      <x:c r="M658" s="72" t="str">
        <x:f>IF(OR(G658="",H658=""),"",G658-H658)</x:f>
      </x:c>
      <x:c r="N658" s="73" t="str">
        <x:f>IF(OR(G658="",H658=""),"",IF(OR(G658&gt;'Configuración'!$B$15,H658&gt;'Configuración'!$B$16),"Hipertensión grave",IF(OR(G658&lt;'Configuración'!$B$17,H658&lt;'Configuración'!$B$18),"Lectura baja",IF(OR(G658&gt;='Configuración'!$B$13,H658&gt;='Configuración'!$B$14),"Hipertensión etapa 2",IF(OR(G658&gt;='Configuración'!$B$11,H658&gt;='Configuración'!$B$12),"Hipertensión etapa 1",IF(AND(G658&gt;='Configuración'!$B$9,G658&lt;='Configuración'!$B$10,H658&lt;='Configuración'!$B$8),"Elevada","Normal"))))))</x:f>
      </x:c>
      <x:c r="O658" s="73" t="str">
        <x:f>IF(N658="","",IF(N658="Hipertensión grave",IF(J658="Sí","Llama al número local de emergencias","Repite tras 1 min y contacta con un profesional"),IF(N658="Lectura baja",IF(J658="Sí","Contacta con un profesional","Registra síntomas y consulta si persiste"),"Registra y revisa la tendencia")))</x:f>
      </x:c>
      <x:c r="P658" s="66" t="str">
        <x:f>IF(OR(A658="",B658=""),"",A658+B658)</x:f>
      </x:c>
    </x:row>
    <x:row r="659" ht="30" customHeight="1">
      <x:c r="A659" s="54"/>
      <x:c r="B659" s="57"/>
      <x:c r="C659" s="49"/>
      <x:c r="D659" s="49"/>
      <x:c r="E659" s="49"/>
      <x:c r="F659" s="49"/>
      <x:c r="G659" s="61"/>
      <x:c r="H659" s="61"/>
      <x:c r="I659" s="61"/>
      <x:c r="J659" s="71"/>
      <x:c r="K659" s="71"/>
      <x:c r="L659" s="72" t="str">
        <x:f>IF(OR(G659="",H659=""),"",ROUND((G659+2*H659)/3,0))</x:f>
      </x:c>
      <x:c r="M659" s="72" t="str">
        <x:f>IF(OR(G659="",H659=""),"",G659-H659)</x:f>
      </x:c>
      <x:c r="N659" s="73" t="str">
        <x:f>IF(OR(G659="",H659=""),"",IF(OR(G659&gt;'Configuración'!$B$15,H659&gt;'Configuración'!$B$16),"Hipertensión grave",IF(OR(G659&lt;'Configuración'!$B$17,H659&lt;'Configuración'!$B$18),"Lectura baja",IF(OR(G659&gt;='Configuración'!$B$13,H659&gt;='Configuración'!$B$14),"Hipertensión etapa 2",IF(OR(G659&gt;='Configuración'!$B$11,H659&gt;='Configuración'!$B$12),"Hipertensión etapa 1",IF(AND(G659&gt;='Configuración'!$B$9,G659&lt;='Configuración'!$B$10,H659&lt;='Configuración'!$B$8),"Elevada","Normal"))))))</x:f>
      </x:c>
      <x:c r="O659" s="73" t="str">
        <x:f>IF(N659="","",IF(N659="Hipertensión grave",IF(J659="Sí","Llama al número local de emergencias","Repite tras 1 min y contacta con un profesional"),IF(N659="Lectura baja",IF(J659="Sí","Contacta con un profesional","Registra síntomas y consulta si persiste"),"Registra y revisa la tendencia")))</x:f>
      </x:c>
      <x:c r="P659" s="66" t="str">
        <x:f>IF(OR(A659="",B659=""),"",A659+B659)</x:f>
      </x:c>
    </x:row>
    <x:row r="660" ht="30" customHeight="1">
      <x:c r="A660" s="54"/>
      <x:c r="B660" s="57"/>
      <x:c r="C660" s="49"/>
      <x:c r="D660" s="49"/>
      <x:c r="E660" s="49"/>
      <x:c r="F660" s="49"/>
      <x:c r="G660" s="61"/>
      <x:c r="H660" s="61"/>
      <x:c r="I660" s="61"/>
      <x:c r="J660" s="71"/>
      <x:c r="K660" s="71"/>
      <x:c r="L660" s="72" t="str">
        <x:f>IF(OR(G660="",H660=""),"",ROUND((G660+2*H660)/3,0))</x:f>
      </x:c>
      <x:c r="M660" s="72" t="str">
        <x:f>IF(OR(G660="",H660=""),"",G660-H660)</x:f>
      </x:c>
      <x:c r="N660" s="73" t="str">
        <x:f>IF(OR(G660="",H660=""),"",IF(OR(G660&gt;'Configuración'!$B$15,H660&gt;'Configuración'!$B$16),"Hipertensión grave",IF(OR(G660&lt;'Configuración'!$B$17,H660&lt;'Configuración'!$B$18),"Lectura baja",IF(OR(G660&gt;='Configuración'!$B$13,H660&gt;='Configuración'!$B$14),"Hipertensión etapa 2",IF(OR(G660&gt;='Configuración'!$B$11,H660&gt;='Configuración'!$B$12),"Hipertensión etapa 1",IF(AND(G660&gt;='Configuración'!$B$9,G660&lt;='Configuración'!$B$10,H660&lt;='Configuración'!$B$8),"Elevada","Normal"))))))</x:f>
      </x:c>
      <x:c r="O660" s="73" t="str">
        <x:f>IF(N660="","",IF(N660="Hipertensión grave",IF(J660="Sí","Llama al número local de emergencias","Repite tras 1 min y contacta con un profesional"),IF(N660="Lectura baja",IF(J660="Sí","Contacta con un profesional","Registra síntomas y consulta si persiste"),"Registra y revisa la tendencia")))</x:f>
      </x:c>
      <x:c r="P660" s="66" t="str">
        <x:f>IF(OR(A660="",B660=""),"",A660+B660)</x:f>
      </x:c>
    </x:row>
    <x:row r="661" ht="30" customHeight="1">
      <x:c r="A661" s="54"/>
      <x:c r="B661" s="57"/>
      <x:c r="C661" s="49"/>
      <x:c r="D661" s="49"/>
      <x:c r="E661" s="49"/>
      <x:c r="F661" s="49"/>
      <x:c r="G661" s="61"/>
      <x:c r="H661" s="61"/>
      <x:c r="I661" s="61"/>
      <x:c r="J661" s="71"/>
      <x:c r="K661" s="71"/>
      <x:c r="L661" s="72" t="str">
        <x:f>IF(OR(G661="",H661=""),"",ROUND((G661+2*H661)/3,0))</x:f>
      </x:c>
      <x:c r="M661" s="72" t="str">
        <x:f>IF(OR(G661="",H661=""),"",G661-H661)</x:f>
      </x:c>
      <x:c r="N661" s="73" t="str">
        <x:f>IF(OR(G661="",H661=""),"",IF(OR(G661&gt;'Configuración'!$B$15,H661&gt;'Configuración'!$B$16),"Hipertensión grave",IF(OR(G661&lt;'Configuración'!$B$17,H661&lt;'Configuración'!$B$18),"Lectura baja",IF(OR(G661&gt;='Configuración'!$B$13,H661&gt;='Configuración'!$B$14),"Hipertensión etapa 2",IF(OR(G661&gt;='Configuración'!$B$11,H661&gt;='Configuración'!$B$12),"Hipertensión etapa 1",IF(AND(G661&gt;='Configuración'!$B$9,G661&lt;='Configuración'!$B$10,H661&lt;='Configuración'!$B$8),"Elevada","Normal"))))))</x:f>
      </x:c>
      <x:c r="O661" s="73" t="str">
        <x:f>IF(N661="","",IF(N661="Hipertensión grave",IF(J661="Sí","Llama al número local de emergencias","Repite tras 1 min y contacta con un profesional"),IF(N661="Lectura baja",IF(J661="Sí","Contacta con un profesional","Registra síntomas y consulta si persiste"),"Registra y revisa la tendencia")))</x:f>
      </x:c>
      <x:c r="P661" s="66" t="str">
        <x:f>IF(OR(A661="",B661=""),"",A661+B661)</x:f>
      </x:c>
    </x:row>
    <x:row r="662" ht="30" customHeight="1">
      <x:c r="A662" s="54"/>
      <x:c r="B662" s="57"/>
      <x:c r="C662" s="49"/>
      <x:c r="D662" s="49"/>
      <x:c r="E662" s="49"/>
      <x:c r="F662" s="49"/>
      <x:c r="G662" s="61"/>
      <x:c r="H662" s="61"/>
      <x:c r="I662" s="61"/>
      <x:c r="J662" s="71"/>
      <x:c r="K662" s="71"/>
      <x:c r="L662" s="72" t="str">
        <x:f>IF(OR(G662="",H662=""),"",ROUND((G662+2*H662)/3,0))</x:f>
      </x:c>
      <x:c r="M662" s="72" t="str">
        <x:f>IF(OR(G662="",H662=""),"",G662-H662)</x:f>
      </x:c>
      <x:c r="N662" s="73" t="str">
        <x:f>IF(OR(G662="",H662=""),"",IF(OR(G662&gt;'Configuración'!$B$15,H662&gt;'Configuración'!$B$16),"Hipertensión grave",IF(OR(G662&lt;'Configuración'!$B$17,H662&lt;'Configuración'!$B$18),"Lectura baja",IF(OR(G662&gt;='Configuración'!$B$13,H662&gt;='Configuración'!$B$14),"Hipertensión etapa 2",IF(OR(G662&gt;='Configuración'!$B$11,H662&gt;='Configuración'!$B$12),"Hipertensión etapa 1",IF(AND(G662&gt;='Configuración'!$B$9,G662&lt;='Configuración'!$B$10,H662&lt;='Configuración'!$B$8),"Elevada","Normal"))))))</x:f>
      </x:c>
      <x:c r="O662" s="73" t="str">
        <x:f>IF(N662="","",IF(N662="Hipertensión grave",IF(J662="Sí","Llama al número local de emergencias","Repite tras 1 min y contacta con un profesional"),IF(N662="Lectura baja",IF(J662="Sí","Contacta con un profesional","Registra síntomas y consulta si persiste"),"Registra y revisa la tendencia")))</x:f>
      </x:c>
      <x:c r="P662" s="66" t="str">
        <x:f>IF(OR(A662="",B662=""),"",A662+B662)</x:f>
      </x:c>
    </x:row>
    <x:row r="663" ht="30" customHeight="1">
      <x:c r="A663" s="54"/>
      <x:c r="B663" s="57"/>
      <x:c r="C663" s="49"/>
      <x:c r="D663" s="49"/>
      <x:c r="E663" s="49"/>
      <x:c r="F663" s="49"/>
      <x:c r="G663" s="61"/>
      <x:c r="H663" s="61"/>
      <x:c r="I663" s="61"/>
      <x:c r="J663" s="71"/>
      <x:c r="K663" s="71"/>
      <x:c r="L663" s="72" t="str">
        <x:f>IF(OR(G663="",H663=""),"",ROUND((G663+2*H663)/3,0))</x:f>
      </x:c>
      <x:c r="M663" s="72" t="str">
        <x:f>IF(OR(G663="",H663=""),"",G663-H663)</x:f>
      </x:c>
      <x:c r="N663" s="73" t="str">
        <x:f>IF(OR(G663="",H663=""),"",IF(OR(G663&gt;'Configuración'!$B$15,H663&gt;'Configuración'!$B$16),"Hipertensión grave",IF(OR(G663&lt;'Configuración'!$B$17,H663&lt;'Configuración'!$B$18),"Lectura baja",IF(OR(G663&gt;='Configuración'!$B$13,H663&gt;='Configuración'!$B$14),"Hipertensión etapa 2",IF(OR(G663&gt;='Configuración'!$B$11,H663&gt;='Configuración'!$B$12),"Hipertensión etapa 1",IF(AND(G663&gt;='Configuración'!$B$9,G663&lt;='Configuración'!$B$10,H663&lt;='Configuración'!$B$8),"Elevada","Normal"))))))</x:f>
      </x:c>
      <x:c r="O663" s="73" t="str">
        <x:f>IF(N663="","",IF(N663="Hipertensión grave",IF(J663="Sí","Llama al número local de emergencias","Repite tras 1 min y contacta con un profesional"),IF(N663="Lectura baja",IF(J663="Sí","Contacta con un profesional","Registra síntomas y consulta si persiste"),"Registra y revisa la tendencia")))</x:f>
      </x:c>
      <x:c r="P663" s="66" t="str">
        <x:f>IF(OR(A663="",B663=""),"",A663+B663)</x:f>
      </x:c>
    </x:row>
    <x:row r="664" ht="30" customHeight="1">
      <x:c r="A664" s="54"/>
      <x:c r="B664" s="57"/>
      <x:c r="C664" s="49"/>
      <x:c r="D664" s="49"/>
      <x:c r="E664" s="49"/>
      <x:c r="F664" s="49"/>
      <x:c r="G664" s="61"/>
      <x:c r="H664" s="61"/>
      <x:c r="I664" s="61"/>
      <x:c r="J664" s="71"/>
      <x:c r="K664" s="71"/>
      <x:c r="L664" s="72" t="str">
        <x:f>IF(OR(G664="",H664=""),"",ROUND((G664+2*H664)/3,0))</x:f>
      </x:c>
      <x:c r="M664" s="72" t="str">
        <x:f>IF(OR(G664="",H664=""),"",G664-H664)</x:f>
      </x:c>
      <x:c r="N664" s="73" t="str">
        <x:f>IF(OR(G664="",H664=""),"",IF(OR(G664&gt;'Configuración'!$B$15,H664&gt;'Configuración'!$B$16),"Hipertensión grave",IF(OR(G664&lt;'Configuración'!$B$17,H664&lt;'Configuración'!$B$18),"Lectura baja",IF(OR(G664&gt;='Configuración'!$B$13,H664&gt;='Configuración'!$B$14),"Hipertensión etapa 2",IF(OR(G664&gt;='Configuración'!$B$11,H664&gt;='Configuración'!$B$12),"Hipertensión etapa 1",IF(AND(G664&gt;='Configuración'!$B$9,G664&lt;='Configuración'!$B$10,H664&lt;='Configuración'!$B$8),"Elevada","Normal"))))))</x:f>
      </x:c>
      <x:c r="O664" s="73" t="str">
        <x:f>IF(N664="","",IF(N664="Hipertensión grave",IF(J664="Sí","Llama al número local de emergencias","Repite tras 1 min y contacta con un profesional"),IF(N664="Lectura baja",IF(J664="Sí","Contacta con un profesional","Registra síntomas y consulta si persiste"),"Registra y revisa la tendencia")))</x:f>
      </x:c>
      <x:c r="P664" s="66" t="str">
        <x:f>IF(OR(A664="",B664=""),"",A664+B664)</x:f>
      </x:c>
    </x:row>
    <x:row r="665" ht="30" customHeight="1">
      <x:c r="A665" s="54"/>
      <x:c r="B665" s="57"/>
      <x:c r="C665" s="49"/>
      <x:c r="D665" s="49"/>
      <x:c r="E665" s="49"/>
      <x:c r="F665" s="49"/>
      <x:c r="G665" s="61"/>
      <x:c r="H665" s="61"/>
      <x:c r="I665" s="61"/>
      <x:c r="J665" s="71"/>
      <x:c r="K665" s="71"/>
      <x:c r="L665" s="72" t="str">
        <x:f>IF(OR(G665="",H665=""),"",ROUND((G665+2*H665)/3,0))</x:f>
      </x:c>
      <x:c r="M665" s="72" t="str">
        <x:f>IF(OR(G665="",H665=""),"",G665-H665)</x:f>
      </x:c>
      <x:c r="N665" s="73" t="str">
        <x:f>IF(OR(G665="",H665=""),"",IF(OR(G665&gt;'Configuración'!$B$15,H665&gt;'Configuración'!$B$16),"Hipertensión grave",IF(OR(G665&lt;'Configuración'!$B$17,H665&lt;'Configuración'!$B$18),"Lectura baja",IF(OR(G665&gt;='Configuración'!$B$13,H665&gt;='Configuración'!$B$14),"Hipertensión etapa 2",IF(OR(G665&gt;='Configuración'!$B$11,H665&gt;='Configuración'!$B$12),"Hipertensión etapa 1",IF(AND(G665&gt;='Configuración'!$B$9,G665&lt;='Configuración'!$B$10,H665&lt;='Configuración'!$B$8),"Elevada","Normal"))))))</x:f>
      </x:c>
      <x:c r="O665" s="73" t="str">
        <x:f>IF(N665="","",IF(N665="Hipertensión grave",IF(J665="Sí","Llama al número local de emergencias","Repite tras 1 min y contacta con un profesional"),IF(N665="Lectura baja",IF(J665="Sí","Contacta con un profesional","Registra síntomas y consulta si persiste"),"Registra y revisa la tendencia")))</x:f>
      </x:c>
      <x:c r="P665" s="66" t="str">
        <x:f>IF(OR(A665="",B665=""),"",A665+B665)</x:f>
      </x:c>
    </x:row>
    <x:row r="666" ht="30" customHeight="1">
      <x:c r="A666" s="54"/>
      <x:c r="B666" s="57"/>
      <x:c r="C666" s="49"/>
      <x:c r="D666" s="49"/>
      <x:c r="E666" s="49"/>
      <x:c r="F666" s="49"/>
      <x:c r="G666" s="61"/>
      <x:c r="H666" s="61"/>
      <x:c r="I666" s="61"/>
      <x:c r="J666" s="71"/>
      <x:c r="K666" s="71"/>
      <x:c r="L666" s="72" t="str">
        <x:f>IF(OR(G666="",H666=""),"",ROUND((G666+2*H666)/3,0))</x:f>
      </x:c>
      <x:c r="M666" s="72" t="str">
        <x:f>IF(OR(G666="",H666=""),"",G666-H666)</x:f>
      </x:c>
      <x:c r="N666" s="73" t="str">
        <x:f>IF(OR(G666="",H666=""),"",IF(OR(G666&gt;'Configuración'!$B$15,H666&gt;'Configuración'!$B$16),"Hipertensión grave",IF(OR(G666&lt;'Configuración'!$B$17,H666&lt;'Configuración'!$B$18),"Lectura baja",IF(OR(G666&gt;='Configuración'!$B$13,H666&gt;='Configuración'!$B$14),"Hipertensión etapa 2",IF(OR(G666&gt;='Configuración'!$B$11,H666&gt;='Configuración'!$B$12),"Hipertensión etapa 1",IF(AND(G666&gt;='Configuración'!$B$9,G666&lt;='Configuración'!$B$10,H666&lt;='Configuración'!$B$8),"Elevada","Normal"))))))</x:f>
      </x:c>
      <x:c r="O666" s="73" t="str">
        <x:f>IF(N666="","",IF(N666="Hipertensión grave",IF(J666="Sí","Llama al número local de emergencias","Repite tras 1 min y contacta con un profesional"),IF(N666="Lectura baja",IF(J666="Sí","Contacta con un profesional","Registra síntomas y consulta si persiste"),"Registra y revisa la tendencia")))</x:f>
      </x:c>
      <x:c r="P666" s="66" t="str">
        <x:f>IF(OR(A666="",B666=""),"",A666+B666)</x:f>
      </x:c>
    </x:row>
    <x:row r="667" ht="30" customHeight="1">
      <x:c r="A667" s="54"/>
      <x:c r="B667" s="57"/>
      <x:c r="C667" s="49"/>
      <x:c r="D667" s="49"/>
      <x:c r="E667" s="49"/>
      <x:c r="F667" s="49"/>
      <x:c r="G667" s="61"/>
      <x:c r="H667" s="61"/>
      <x:c r="I667" s="61"/>
      <x:c r="J667" s="71"/>
      <x:c r="K667" s="71"/>
      <x:c r="L667" s="72" t="str">
        <x:f>IF(OR(G667="",H667=""),"",ROUND((G667+2*H667)/3,0))</x:f>
      </x:c>
      <x:c r="M667" s="72" t="str">
        <x:f>IF(OR(G667="",H667=""),"",G667-H667)</x:f>
      </x:c>
      <x:c r="N667" s="73" t="str">
        <x:f>IF(OR(G667="",H667=""),"",IF(OR(G667&gt;'Configuración'!$B$15,H667&gt;'Configuración'!$B$16),"Hipertensión grave",IF(OR(G667&lt;'Configuración'!$B$17,H667&lt;'Configuración'!$B$18),"Lectura baja",IF(OR(G667&gt;='Configuración'!$B$13,H667&gt;='Configuración'!$B$14),"Hipertensión etapa 2",IF(OR(G667&gt;='Configuración'!$B$11,H667&gt;='Configuración'!$B$12),"Hipertensión etapa 1",IF(AND(G667&gt;='Configuración'!$B$9,G667&lt;='Configuración'!$B$10,H667&lt;='Configuración'!$B$8),"Elevada","Normal"))))))</x:f>
      </x:c>
      <x:c r="O667" s="73" t="str">
        <x:f>IF(N667="","",IF(N667="Hipertensión grave",IF(J667="Sí","Llama al número local de emergencias","Repite tras 1 min y contacta con un profesional"),IF(N667="Lectura baja",IF(J667="Sí","Contacta con un profesional","Registra síntomas y consulta si persiste"),"Registra y revisa la tendencia")))</x:f>
      </x:c>
      <x:c r="P667" s="66" t="str">
        <x:f>IF(OR(A667="",B667=""),"",A667+B667)</x:f>
      </x:c>
    </x:row>
    <x:row r="668" ht="30" customHeight="1">
      <x:c r="A668" s="54"/>
      <x:c r="B668" s="57"/>
      <x:c r="C668" s="49"/>
      <x:c r="D668" s="49"/>
      <x:c r="E668" s="49"/>
      <x:c r="F668" s="49"/>
      <x:c r="G668" s="61"/>
      <x:c r="H668" s="61"/>
      <x:c r="I668" s="61"/>
      <x:c r="J668" s="71"/>
      <x:c r="K668" s="71"/>
      <x:c r="L668" s="72" t="str">
        <x:f>IF(OR(G668="",H668=""),"",ROUND((G668+2*H668)/3,0))</x:f>
      </x:c>
      <x:c r="M668" s="72" t="str">
        <x:f>IF(OR(G668="",H668=""),"",G668-H668)</x:f>
      </x:c>
      <x:c r="N668" s="73" t="str">
        <x:f>IF(OR(G668="",H668=""),"",IF(OR(G668&gt;'Configuración'!$B$15,H668&gt;'Configuración'!$B$16),"Hipertensión grave",IF(OR(G668&lt;'Configuración'!$B$17,H668&lt;'Configuración'!$B$18),"Lectura baja",IF(OR(G668&gt;='Configuración'!$B$13,H668&gt;='Configuración'!$B$14),"Hipertensión etapa 2",IF(OR(G668&gt;='Configuración'!$B$11,H668&gt;='Configuración'!$B$12),"Hipertensión etapa 1",IF(AND(G668&gt;='Configuración'!$B$9,G668&lt;='Configuración'!$B$10,H668&lt;='Configuración'!$B$8),"Elevada","Normal"))))))</x:f>
      </x:c>
      <x:c r="O668" s="73" t="str">
        <x:f>IF(N668="","",IF(N668="Hipertensión grave",IF(J668="Sí","Llama al número local de emergencias","Repite tras 1 min y contacta con un profesional"),IF(N668="Lectura baja",IF(J668="Sí","Contacta con un profesional","Registra síntomas y consulta si persiste"),"Registra y revisa la tendencia")))</x:f>
      </x:c>
      <x:c r="P668" s="66" t="str">
        <x:f>IF(OR(A668="",B668=""),"",A668+B668)</x:f>
      </x:c>
    </x:row>
    <x:row r="669" ht="30" customHeight="1">
      <x:c r="A669" s="54"/>
      <x:c r="B669" s="57"/>
      <x:c r="C669" s="49"/>
      <x:c r="D669" s="49"/>
      <x:c r="E669" s="49"/>
      <x:c r="F669" s="49"/>
      <x:c r="G669" s="61"/>
      <x:c r="H669" s="61"/>
      <x:c r="I669" s="61"/>
      <x:c r="J669" s="71"/>
      <x:c r="K669" s="71"/>
      <x:c r="L669" s="72" t="str">
        <x:f>IF(OR(G669="",H669=""),"",ROUND((G669+2*H669)/3,0))</x:f>
      </x:c>
      <x:c r="M669" s="72" t="str">
        <x:f>IF(OR(G669="",H669=""),"",G669-H669)</x:f>
      </x:c>
      <x:c r="N669" s="73" t="str">
        <x:f>IF(OR(G669="",H669=""),"",IF(OR(G669&gt;'Configuración'!$B$15,H669&gt;'Configuración'!$B$16),"Hipertensión grave",IF(OR(G669&lt;'Configuración'!$B$17,H669&lt;'Configuración'!$B$18),"Lectura baja",IF(OR(G669&gt;='Configuración'!$B$13,H669&gt;='Configuración'!$B$14),"Hipertensión etapa 2",IF(OR(G669&gt;='Configuración'!$B$11,H669&gt;='Configuración'!$B$12),"Hipertensión etapa 1",IF(AND(G669&gt;='Configuración'!$B$9,G669&lt;='Configuración'!$B$10,H669&lt;='Configuración'!$B$8),"Elevada","Normal"))))))</x:f>
      </x:c>
      <x:c r="O669" s="73" t="str">
        <x:f>IF(N669="","",IF(N669="Hipertensión grave",IF(J669="Sí","Llama al número local de emergencias","Repite tras 1 min y contacta con un profesional"),IF(N669="Lectura baja",IF(J669="Sí","Contacta con un profesional","Registra síntomas y consulta si persiste"),"Registra y revisa la tendencia")))</x:f>
      </x:c>
      <x:c r="P669" s="66" t="str">
        <x:f>IF(OR(A669="",B669=""),"",A669+B669)</x:f>
      </x:c>
    </x:row>
    <x:row r="670" ht="30" customHeight="1">
      <x:c r="A670" s="54"/>
      <x:c r="B670" s="57"/>
      <x:c r="C670" s="49"/>
      <x:c r="D670" s="49"/>
      <x:c r="E670" s="49"/>
      <x:c r="F670" s="49"/>
      <x:c r="G670" s="61"/>
      <x:c r="H670" s="61"/>
      <x:c r="I670" s="61"/>
      <x:c r="J670" s="71"/>
      <x:c r="K670" s="71"/>
      <x:c r="L670" s="72" t="str">
        <x:f>IF(OR(G670="",H670=""),"",ROUND((G670+2*H670)/3,0))</x:f>
      </x:c>
      <x:c r="M670" s="72" t="str">
        <x:f>IF(OR(G670="",H670=""),"",G670-H670)</x:f>
      </x:c>
      <x:c r="N670" s="73" t="str">
        <x:f>IF(OR(G670="",H670=""),"",IF(OR(G670&gt;'Configuración'!$B$15,H670&gt;'Configuración'!$B$16),"Hipertensión grave",IF(OR(G670&lt;'Configuración'!$B$17,H670&lt;'Configuración'!$B$18),"Lectura baja",IF(OR(G670&gt;='Configuración'!$B$13,H670&gt;='Configuración'!$B$14),"Hipertensión etapa 2",IF(OR(G670&gt;='Configuración'!$B$11,H670&gt;='Configuración'!$B$12),"Hipertensión etapa 1",IF(AND(G670&gt;='Configuración'!$B$9,G670&lt;='Configuración'!$B$10,H670&lt;='Configuración'!$B$8),"Elevada","Normal"))))))</x:f>
      </x:c>
      <x:c r="O670" s="73" t="str">
        <x:f>IF(N670="","",IF(N670="Hipertensión grave",IF(J670="Sí","Llama al número local de emergencias","Repite tras 1 min y contacta con un profesional"),IF(N670="Lectura baja",IF(J670="Sí","Contacta con un profesional","Registra síntomas y consulta si persiste"),"Registra y revisa la tendencia")))</x:f>
      </x:c>
      <x:c r="P670" s="66" t="str">
        <x:f>IF(OR(A670="",B670=""),"",A670+B670)</x:f>
      </x:c>
    </x:row>
    <x:row r="671" ht="30" customHeight="1">
      <x:c r="A671" s="54"/>
      <x:c r="B671" s="57"/>
      <x:c r="C671" s="49"/>
      <x:c r="D671" s="49"/>
      <x:c r="E671" s="49"/>
      <x:c r="F671" s="49"/>
      <x:c r="G671" s="61"/>
      <x:c r="H671" s="61"/>
      <x:c r="I671" s="61"/>
      <x:c r="J671" s="71"/>
      <x:c r="K671" s="71"/>
      <x:c r="L671" s="72" t="str">
        <x:f>IF(OR(G671="",H671=""),"",ROUND((G671+2*H671)/3,0))</x:f>
      </x:c>
      <x:c r="M671" s="72" t="str">
        <x:f>IF(OR(G671="",H671=""),"",G671-H671)</x:f>
      </x:c>
      <x:c r="N671" s="73" t="str">
        <x:f>IF(OR(G671="",H671=""),"",IF(OR(G671&gt;'Configuración'!$B$15,H671&gt;'Configuración'!$B$16),"Hipertensión grave",IF(OR(G671&lt;'Configuración'!$B$17,H671&lt;'Configuración'!$B$18),"Lectura baja",IF(OR(G671&gt;='Configuración'!$B$13,H671&gt;='Configuración'!$B$14),"Hipertensión etapa 2",IF(OR(G671&gt;='Configuración'!$B$11,H671&gt;='Configuración'!$B$12),"Hipertensión etapa 1",IF(AND(G671&gt;='Configuración'!$B$9,G671&lt;='Configuración'!$B$10,H671&lt;='Configuración'!$B$8),"Elevada","Normal"))))))</x:f>
      </x:c>
      <x:c r="O671" s="73" t="str">
        <x:f>IF(N671="","",IF(N671="Hipertensión grave",IF(J671="Sí","Llama al número local de emergencias","Repite tras 1 min y contacta con un profesional"),IF(N671="Lectura baja",IF(J671="Sí","Contacta con un profesional","Registra síntomas y consulta si persiste"),"Registra y revisa la tendencia")))</x:f>
      </x:c>
      <x:c r="P671" s="66" t="str">
        <x:f>IF(OR(A671="",B671=""),"",A671+B671)</x:f>
      </x:c>
    </x:row>
    <x:row r="672" ht="30" customHeight="1">
      <x:c r="A672" s="54"/>
      <x:c r="B672" s="57"/>
      <x:c r="C672" s="49"/>
      <x:c r="D672" s="49"/>
      <x:c r="E672" s="49"/>
      <x:c r="F672" s="49"/>
      <x:c r="G672" s="61"/>
      <x:c r="H672" s="61"/>
      <x:c r="I672" s="61"/>
      <x:c r="J672" s="71"/>
      <x:c r="K672" s="71"/>
      <x:c r="L672" s="72" t="str">
        <x:f>IF(OR(G672="",H672=""),"",ROUND((G672+2*H672)/3,0))</x:f>
      </x:c>
      <x:c r="M672" s="72" t="str">
        <x:f>IF(OR(G672="",H672=""),"",G672-H672)</x:f>
      </x:c>
      <x:c r="N672" s="73" t="str">
        <x:f>IF(OR(G672="",H672=""),"",IF(OR(G672&gt;'Configuración'!$B$15,H672&gt;'Configuración'!$B$16),"Hipertensión grave",IF(OR(G672&lt;'Configuración'!$B$17,H672&lt;'Configuración'!$B$18),"Lectura baja",IF(OR(G672&gt;='Configuración'!$B$13,H672&gt;='Configuración'!$B$14),"Hipertensión etapa 2",IF(OR(G672&gt;='Configuración'!$B$11,H672&gt;='Configuración'!$B$12),"Hipertensión etapa 1",IF(AND(G672&gt;='Configuración'!$B$9,G672&lt;='Configuración'!$B$10,H672&lt;='Configuración'!$B$8),"Elevada","Normal"))))))</x:f>
      </x:c>
      <x:c r="O672" s="73" t="str">
        <x:f>IF(N672="","",IF(N672="Hipertensión grave",IF(J672="Sí","Llama al número local de emergencias","Repite tras 1 min y contacta con un profesional"),IF(N672="Lectura baja",IF(J672="Sí","Contacta con un profesional","Registra síntomas y consulta si persiste"),"Registra y revisa la tendencia")))</x:f>
      </x:c>
      <x:c r="P672" s="66" t="str">
        <x:f>IF(OR(A672="",B672=""),"",A672+B672)</x:f>
      </x:c>
    </x:row>
    <x:row r="673" ht="30" customHeight="1">
      <x:c r="A673" s="54"/>
      <x:c r="B673" s="57"/>
      <x:c r="C673" s="49"/>
      <x:c r="D673" s="49"/>
      <x:c r="E673" s="49"/>
      <x:c r="F673" s="49"/>
      <x:c r="G673" s="61"/>
      <x:c r="H673" s="61"/>
      <x:c r="I673" s="61"/>
      <x:c r="J673" s="71"/>
      <x:c r="K673" s="71"/>
      <x:c r="L673" s="72" t="str">
        <x:f>IF(OR(G673="",H673=""),"",ROUND((G673+2*H673)/3,0))</x:f>
      </x:c>
      <x:c r="M673" s="72" t="str">
        <x:f>IF(OR(G673="",H673=""),"",G673-H673)</x:f>
      </x:c>
      <x:c r="N673" s="73" t="str">
        <x:f>IF(OR(G673="",H673=""),"",IF(OR(G673&gt;'Configuración'!$B$15,H673&gt;'Configuración'!$B$16),"Hipertensión grave",IF(OR(G673&lt;'Configuración'!$B$17,H673&lt;'Configuración'!$B$18),"Lectura baja",IF(OR(G673&gt;='Configuración'!$B$13,H673&gt;='Configuración'!$B$14),"Hipertensión etapa 2",IF(OR(G673&gt;='Configuración'!$B$11,H673&gt;='Configuración'!$B$12),"Hipertensión etapa 1",IF(AND(G673&gt;='Configuración'!$B$9,G673&lt;='Configuración'!$B$10,H673&lt;='Configuración'!$B$8),"Elevada","Normal"))))))</x:f>
      </x:c>
      <x:c r="O673" s="73" t="str">
        <x:f>IF(N673="","",IF(N673="Hipertensión grave",IF(J673="Sí","Llama al número local de emergencias","Repite tras 1 min y contacta con un profesional"),IF(N673="Lectura baja",IF(J673="Sí","Contacta con un profesional","Registra síntomas y consulta si persiste"),"Registra y revisa la tendencia")))</x:f>
      </x:c>
      <x:c r="P673" s="66" t="str">
        <x:f>IF(OR(A673="",B673=""),"",A673+B673)</x:f>
      </x:c>
    </x:row>
    <x:row r="674" ht="30" customHeight="1">
      <x:c r="A674" s="54"/>
      <x:c r="B674" s="57"/>
      <x:c r="C674" s="49"/>
      <x:c r="D674" s="49"/>
      <x:c r="E674" s="49"/>
      <x:c r="F674" s="49"/>
      <x:c r="G674" s="61"/>
      <x:c r="H674" s="61"/>
      <x:c r="I674" s="61"/>
      <x:c r="J674" s="71"/>
      <x:c r="K674" s="71"/>
      <x:c r="L674" s="72" t="str">
        <x:f>IF(OR(G674="",H674=""),"",ROUND((G674+2*H674)/3,0))</x:f>
      </x:c>
      <x:c r="M674" s="72" t="str">
        <x:f>IF(OR(G674="",H674=""),"",G674-H674)</x:f>
      </x:c>
      <x:c r="N674" s="73" t="str">
        <x:f>IF(OR(G674="",H674=""),"",IF(OR(G674&gt;'Configuración'!$B$15,H674&gt;'Configuración'!$B$16),"Hipertensión grave",IF(OR(G674&lt;'Configuración'!$B$17,H674&lt;'Configuración'!$B$18),"Lectura baja",IF(OR(G674&gt;='Configuración'!$B$13,H674&gt;='Configuración'!$B$14),"Hipertensión etapa 2",IF(OR(G674&gt;='Configuración'!$B$11,H674&gt;='Configuración'!$B$12),"Hipertensión etapa 1",IF(AND(G674&gt;='Configuración'!$B$9,G674&lt;='Configuración'!$B$10,H674&lt;='Configuración'!$B$8),"Elevada","Normal"))))))</x:f>
      </x:c>
      <x:c r="O674" s="73" t="str">
        <x:f>IF(N674="","",IF(N674="Hipertensión grave",IF(J674="Sí","Llama al número local de emergencias","Repite tras 1 min y contacta con un profesional"),IF(N674="Lectura baja",IF(J674="Sí","Contacta con un profesional","Registra síntomas y consulta si persiste"),"Registra y revisa la tendencia")))</x:f>
      </x:c>
      <x:c r="P674" s="66" t="str">
        <x:f>IF(OR(A674="",B674=""),"",A674+B674)</x:f>
      </x:c>
    </x:row>
    <x:row r="675" ht="30" customHeight="1">
      <x:c r="A675" s="54"/>
      <x:c r="B675" s="57"/>
      <x:c r="C675" s="49"/>
      <x:c r="D675" s="49"/>
      <x:c r="E675" s="49"/>
      <x:c r="F675" s="49"/>
      <x:c r="G675" s="61"/>
      <x:c r="H675" s="61"/>
      <x:c r="I675" s="61"/>
      <x:c r="J675" s="71"/>
      <x:c r="K675" s="71"/>
      <x:c r="L675" s="72" t="str">
        <x:f>IF(OR(G675="",H675=""),"",ROUND((G675+2*H675)/3,0))</x:f>
      </x:c>
      <x:c r="M675" s="72" t="str">
        <x:f>IF(OR(G675="",H675=""),"",G675-H675)</x:f>
      </x:c>
      <x:c r="N675" s="73" t="str">
        <x:f>IF(OR(G675="",H675=""),"",IF(OR(G675&gt;'Configuración'!$B$15,H675&gt;'Configuración'!$B$16),"Hipertensión grave",IF(OR(G675&lt;'Configuración'!$B$17,H675&lt;'Configuración'!$B$18),"Lectura baja",IF(OR(G675&gt;='Configuración'!$B$13,H675&gt;='Configuración'!$B$14),"Hipertensión etapa 2",IF(OR(G675&gt;='Configuración'!$B$11,H675&gt;='Configuración'!$B$12),"Hipertensión etapa 1",IF(AND(G675&gt;='Configuración'!$B$9,G675&lt;='Configuración'!$B$10,H675&lt;='Configuración'!$B$8),"Elevada","Normal"))))))</x:f>
      </x:c>
      <x:c r="O675" s="73" t="str">
        <x:f>IF(N675="","",IF(N675="Hipertensión grave",IF(J675="Sí","Llama al número local de emergencias","Repite tras 1 min y contacta con un profesional"),IF(N675="Lectura baja",IF(J675="Sí","Contacta con un profesional","Registra síntomas y consulta si persiste"),"Registra y revisa la tendencia")))</x:f>
      </x:c>
      <x:c r="P675" s="66" t="str">
        <x:f>IF(OR(A675="",B675=""),"",A675+B675)</x:f>
      </x:c>
    </x:row>
    <x:row r="676" ht="30" customHeight="1">
      <x:c r="A676" s="54"/>
      <x:c r="B676" s="57"/>
      <x:c r="C676" s="49"/>
      <x:c r="D676" s="49"/>
      <x:c r="E676" s="49"/>
      <x:c r="F676" s="49"/>
      <x:c r="G676" s="61"/>
      <x:c r="H676" s="61"/>
      <x:c r="I676" s="61"/>
      <x:c r="J676" s="71"/>
      <x:c r="K676" s="71"/>
      <x:c r="L676" s="72" t="str">
        <x:f>IF(OR(G676="",H676=""),"",ROUND((G676+2*H676)/3,0))</x:f>
      </x:c>
      <x:c r="M676" s="72" t="str">
        <x:f>IF(OR(G676="",H676=""),"",G676-H676)</x:f>
      </x:c>
      <x:c r="N676" s="73" t="str">
        <x:f>IF(OR(G676="",H676=""),"",IF(OR(G676&gt;'Configuración'!$B$15,H676&gt;'Configuración'!$B$16),"Hipertensión grave",IF(OR(G676&lt;'Configuración'!$B$17,H676&lt;'Configuración'!$B$18),"Lectura baja",IF(OR(G676&gt;='Configuración'!$B$13,H676&gt;='Configuración'!$B$14),"Hipertensión etapa 2",IF(OR(G676&gt;='Configuración'!$B$11,H676&gt;='Configuración'!$B$12),"Hipertensión etapa 1",IF(AND(G676&gt;='Configuración'!$B$9,G676&lt;='Configuración'!$B$10,H676&lt;='Configuración'!$B$8),"Elevada","Normal"))))))</x:f>
      </x:c>
      <x:c r="O676" s="73" t="str">
        <x:f>IF(N676="","",IF(N676="Hipertensión grave",IF(J676="Sí","Llama al número local de emergencias","Repite tras 1 min y contacta con un profesional"),IF(N676="Lectura baja",IF(J676="Sí","Contacta con un profesional","Registra síntomas y consulta si persiste"),"Registra y revisa la tendencia")))</x:f>
      </x:c>
      <x:c r="P676" s="66" t="str">
        <x:f>IF(OR(A676="",B676=""),"",A676+B676)</x:f>
      </x:c>
    </x:row>
    <x:row r="677" ht="30" customHeight="1">
      <x:c r="A677" s="54"/>
      <x:c r="B677" s="57"/>
      <x:c r="C677" s="49"/>
      <x:c r="D677" s="49"/>
      <x:c r="E677" s="49"/>
      <x:c r="F677" s="49"/>
      <x:c r="G677" s="61"/>
      <x:c r="H677" s="61"/>
      <x:c r="I677" s="61"/>
      <x:c r="J677" s="71"/>
      <x:c r="K677" s="71"/>
      <x:c r="L677" s="72" t="str">
        <x:f>IF(OR(G677="",H677=""),"",ROUND((G677+2*H677)/3,0))</x:f>
      </x:c>
      <x:c r="M677" s="72" t="str">
        <x:f>IF(OR(G677="",H677=""),"",G677-H677)</x:f>
      </x:c>
      <x:c r="N677" s="73" t="str">
        <x:f>IF(OR(G677="",H677=""),"",IF(OR(G677&gt;'Configuración'!$B$15,H677&gt;'Configuración'!$B$16),"Hipertensión grave",IF(OR(G677&lt;'Configuración'!$B$17,H677&lt;'Configuración'!$B$18),"Lectura baja",IF(OR(G677&gt;='Configuración'!$B$13,H677&gt;='Configuración'!$B$14),"Hipertensión etapa 2",IF(OR(G677&gt;='Configuración'!$B$11,H677&gt;='Configuración'!$B$12),"Hipertensión etapa 1",IF(AND(G677&gt;='Configuración'!$B$9,G677&lt;='Configuración'!$B$10,H677&lt;='Configuración'!$B$8),"Elevada","Normal"))))))</x:f>
      </x:c>
      <x:c r="O677" s="73" t="str">
        <x:f>IF(N677="","",IF(N677="Hipertensión grave",IF(J677="Sí","Llama al número local de emergencias","Repite tras 1 min y contacta con un profesional"),IF(N677="Lectura baja",IF(J677="Sí","Contacta con un profesional","Registra síntomas y consulta si persiste"),"Registra y revisa la tendencia")))</x:f>
      </x:c>
      <x:c r="P677" s="66" t="str">
        <x:f>IF(OR(A677="",B677=""),"",A677+B677)</x:f>
      </x:c>
    </x:row>
    <x:row r="678" ht="30" customHeight="1">
      <x:c r="A678" s="54"/>
      <x:c r="B678" s="57"/>
      <x:c r="C678" s="49"/>
      <x:c r="D678" s="49"/>
      <x:c r="E678" s="49"/>
      <x:c r="F678" s="49"/>
      <x:c r="G678" s="61"/>
      <x:c r="H678" s="61"/>
      <x:c r="I678" s="61"/>
      <x:c r="J678" s="71"/>
      <x:c r="K678" s="71"/>
      <x:c r="L678" s="72" t="str">
        <x:f>IF(OR(G678="",H678=""),"",ROUND((G678+2*H678)/3,0))</x:f>
      </x:c>
      <x:c r="M678" s="72" t="str">
        <x:f>IF(OR(G678="",H678=""),"",G678-H678)</x:f>
      </x:c>
      <x:c r="N678" s="73" t="str">
        <x:f>IF(OR(G678="",H678=""),"",IF(OR(G678&gt;'Configuración'!$B$15,H678&gt;'Configuración'!$B$16),"Hipertensión grave",IF(OR(G678&lt;'Configuración'!$B$17,H678&lt;'Configuración'!$B$18),"Lectura baja",IF(OR(G678&gt;='Configuración'!$B$13,H678&gt;='Configuración'!$B$14),"Hipertensión etapa 2",IF(OR(G678&gt;='Configuración'!$B$11,H678&gt;='Configuración'!$B$12),"Hipertensión etapa 1",IF(AND(G678&gt;='Configuración'!$B$9,G678&lt;='Configuración'!$B$10,H678&lt;='Configuración'!$B$8),"Elevada","Normal"))))))</x:f>
      </x:c>
      <x:c r="O678" s="73" t="str">
        <x:f>IF(N678="","",IF(N678="Hipertensión grave",IF(J678="Sí","Llama al número local de emergencias","Repite tras 1 min y contacta con un profesional"),IF(N678="Lectura baja",IF(J678="Sí","Contacta con un profesional","Registra síntomas y consulta si persiste"),"Registra y revisa la tendencia")))</x:f>
      </x:c>
      <x:c r="P678" s="66" t="str">
        <x:f>IF(OR(A678="",B678=""),"",A678+B678)</x:f>
      </x:c>
    </x:row>
    <x:row r="679" ht="30" customHeight="1">
      <x:c r="A679" s="54"/>
      <x:c r="B679" s="57"/>
      <x:c r="C679" s="49"/>
      <x:c r="D679" s="49"/>
      <x:c r="E679" s="49"/>
      <x:c r="F679" s="49"/>
      <x:c r="G679" s="61"/>
      <x:c r="H679" s="61"/>
      <x:c r="I679" s="61"/>
      <x:c r="J679" s="71"/>
      <x:c r="K679" s="71"/>
      <x:c r="L679" s="72" t="str">
        <x:f>IF(OR(G679="",H679=""),"",ROUND((G679+2*H679)/3,0))</x:f>
      </x:c>
      <x:c r="M679" s="72" t="str">
        <x:f>IF(OR(G679="",H679=""),"",G679-H679)</x:f>
      </x:c>
      <x:c r="N679" s="73" t="str">
        <x:f>IF(OR(G679="",H679=""),"",IF(OR(G679&gt;'Configuración'!$B$15,H679&gt;'Configuración'!$B$16),"Hipertensión grave",IF(OR(G679&lt;'Configuración'!$B$17,H679&lt;'Configuración'!$B$18),"Lectura baja",IF(OR(G679&gt;='Configuración'!$B$13,H679&gt;='Configuración'!$B$14),"Hipertensión etapa 2",IF(OR(G679&gt;='Configuración'!$B$11,H679&gt;='Configuración'!$B$12),"Hipertensión etapa 1",IF(AND(G679&gt;='Configuración'!$B$9,G679&lt;='Configuración'!$B$10,H679&lt;='Configuración'!$B$8),"Elevada","Normal"))))))</x:f>
      </x:c>
      <x:c r="O679" s="73" t="str">
        <x:f>IF(N679="","",IF(N679="Hipertensión grave",IF(J679="Sí","Llama al número local de emergencias","Repite tras 1 min y contacta con un profesional"),IF(N679="Lectura baja",IF(J679="Sí","Contacta con un profesional","Registra síntomas y consulta si persiste"),"Registra y revisa la tendencia")))</x:f>
      </x:c>
      <x:c r="P679" s="66" t="str">
        <x:f>IF(OR(A679="",B679=""),"",A679+B679)</x:f>
      </x:c>
    </x:row>
    <x:row r="680" ht="30" customHeight="1">
      <x:c r="A680" s="54"/>
      <x:c r="B680" s="57"/>
      <x:c r="C680" s="49"/>
      <x:c r="D680" s="49"/>
      <x:c r="E680" s="49"/>
      <x:c r="F680" s="49"/>
      <x:c r="G680" s="61"/>
      <x:c r="H680" s="61"/>
      <x:c r="I680" s="61"/>
      <x:c r="J680" s="71"/>
      <x:c r="K680" s="71"/>
      <x:c r="L680" s="72" t="str">
        <x:f>IF(OR(G680="",H680=""),"",ROUND((G680+2*H680)/3,0))</x:f>
      </x:c>
      <x:c r="M680" s="72" t="str">
        <x:f>IF(OR(G680="",H680=""),"",G680-H680)</x:f>
      </x:c>
      <x:c r="N680" s="73" t="str">
        <x:f>IF(OR(G680="",H680=""),"",IF(OR(G680&gt;'Configuración'!$B$15,H680&gt;'Configuración'!$B$16),"Hipertensión grave",IF(OR(G680&lt;'Configuración'!$B$17,H680&lt;'Configuración'!$B$18),"Lectura baja",IF(OR(G680&gt;='Configuración'!$B$13,H680&gt;='Configuración'!$B$14),"Hipertensión etapa 2",IF(OR(G680&gt;='Configuración'!$B$11,H680&gt;='Configuración'!$B$12),"Hipertensión etapa 1",IF(AND(G680&gt;='Configuración'!$B$9,G680&lt;='Configuración'!$B$10,H680&lt;='Configuración'!$B$8),"Elevada","Normal"))))))</x:f>
      </x:c>
      <x:c r="O680" s="73" t="str">
        <x:f>IF(N680="","",IF(N680="Hipertensión grave",IF(J680="Sí","Llama al número local de emergencias","Repite tras 1 min y contacta con un profesional"),IF(N680="Lectura baja",IF(J680="Sí","Contacta con un profesional","Registra síntomas y consulta si persiste"),"Registra y revisa la tendencia")))</x:f>
      </x:c>
      <x:c r="P680" s="66" t="str">
        <x:f>IF(OR(A680="",B680=""),"",A680+B680)</x:f>
      </x:c>
    </x:row>
    <x:row r="681" ht="30" customHeight="1">
      <x:c r="A681" s="54"/>
      <x:c r="B681" s="57"/>
      <x:c r="C681" s="49"/>
      <x:c r="D681" s="49"/>
      <x:c r="E681" s="49"/>
      <x:c r="F681" s="49"/>
      <x:c r="G681" s="61"/>
      <x:c r="H681" s="61"/>
      <x:c r="I681" s="61"/>
      <x:c r="J681" s="71"/>
      <x:c r="K681" s="71"/>
      <x:c r="L681" s="72" t="str">
        <x:f>IF(OR(G681="",H681=""),"",ROUND((G681+2*H681)/3,0))</x:f>
      </x:c>
      <x:c r="M681" s="72" t="str">
        <x:f>IF(OR(G681="",H681=""),"",G681-H681)</x:f>
      </x:c>
      <x:c r="N681" s="73" t="str">
        <x:f>IF(OR(G681="",H681=""),"",IF(OR(G681&gt;'Configuración'!$B$15,H681&gt;'Configuración'!$B$16),"Hipertensión grave",IF(OR(G681&lt;'Configuración'!$B$17,H681&lt;'Configuración'!$B$18),"Lectura baja",IF(OR(G681&gt;='Configuración'!$B$13,H681&gt;='Configuración'!$B$14),"Hipertensión etapa 2",IF(OR(G681&gt;='Configuración'!$B$11,H681&gt;='Configuración'!$B$12),"Hipertensión etapa 1",IF(AND(G681&gt;='Configuración'!$B$9,G681&lt;='Configuración'!$B$10,H681&lt;='Configuración'!$B$8),"Elevada","Normal"))))))</x:f>
      </x:c>
      <x:c r="O681" s="73" t="str">
        <x:f>IF(N681="","",IF(N681="Hipertensión grave",IF(J681="Sí","Llama al número local de emergencias","Repite tras 1 min y contacta con un profesional"),IF(N681="Lectura baja",IF(J681="Sí","Contacta con un profesional","Registra síntomas y consulta si persiste"),"Registra y revisa la tendencia")))</x:f>
      </x:c>
      <x:c r="P681" s="66" t="str">
        <x:f>IF(OR(A681="",B681=""),"",A681+B681)</x:f>
      </x:c>
    </x:row>
    <x:row r="682" ht="30" customHeight="1">
      <x:c r="A682" s="54"/>
      <x:c r="B682" s="57"/>
      <x:c r="C682" s="49"/>
      <x:c r="D682" s="49"/>
      <x:c r="E682" s="49"/>
      <x:c r="F682" s="49"/>
      <x:c r="G682" s="61"/>
      <x:c r="H682" s="61"/>
      <x:c r="I682" s="61"/>
      <x:c r="J682" s="71"/>
      <x:c r="K682" s="71"/>
      <x:c r="L682" s="72" t="str">
        <x:f>IF(OR(G682="",H682=""),"",ROUND((G682+2*H682)/3,0))</x:f>
      </x:c>
      <x:c r="M682" s="72" t="str">
        <x:f>IF(OR(G682="",H682=""),"",G682-H682)</x:f>
      </x:c>
      <x:c r="N682" s="73" t="str">
        <x:f>IF(OR(G682="",H682=""),"",IF(OR(G682&gt;'Configuración'!$B$15,H682&gt;'Configuración'!$B$16),"Hipertensión grave",IF(OR(G682&lt;'Configuración'!$B$17,H682&lt;'Configuración'!$B$18),"Lectura baja",IF(OR(G682&gt;='Configuración'!$B$13,H682&gt;='Configuración'!$B$14),"Hipertensión etapa 2",IF(OR(G682&gt;='Configuración'!$B$11,H682&gt;='Configuración'!$B$12),"Hipertensión etapa 1",IF(AND(G682&gt;='Configuración'!$B$9,G682&lt;='Configuración'!$B$10,H682&lt;='Configuración'!$B$8),"Elevada","Normal"))))))</x:f>
      </x:c>
      <x:c r="O682" s="73" t="str">
        <x:f>IF(N682="","",IF(N682="Hipertensión grave",IF(J682="Sí","Llama al número local de emergencias","Repite tras 1 min y contacta con un profesional"),IF(N682="Lectura baja",IF(J682="Sí","Contacta con un profesional","Registra síntomas y consulta si persiste"),"Registra y revisa la tendencia")))</x:f>
      </x:c>
      <x:c r="P682" s="66" t="str">
        <x:f>IF(OR(A682="",B682=""),"",A682+B682)</x:f>
      </x:c>
    </x:row>
    <x:row r="683" ht="30" customHeight="1">
      <x:c r="A683" s="54"/>
      <x:c r="B683" s="57"/>
      <x:c r="C683" s="49"/>
      <x:c r="D683" s="49"/>
      <x:c r="E683" s="49"/>
      <x:c r="F683" s="49"/>
      <x:c r="G683" s="61"/>
      <x:c r="H683" s="61"/>
      <x:c r="I683" s="61"/>
      <x:c r="J683" s="71"/>
      <x:c r="K683" s="71"/>
      <x:c r="L683" s="72" t="str">
        <x:f>IF(OR(G683="",H683=""),"",ROUND((G683+2*H683)/3,0))</x:f>
      </x:c>
      <x:c r="M683" s="72" t="str">
        <x:f>IF(OR(G683="",H683=""),"",G683-H683)</x:f>
      </x:c>
      <x:c r="N683" s="73" t="str">
        <x:f>IF(OR(G683="",H683=""),"",IF(OR(G683&gt;'Configuración'!$B$15,H683&gt;'Configuración'!$B$16),"Hipertensión grave",IF(OR(G683&lt;'Configuración'!$B$17,H683&lt;'Configuración'!$B$18),"Lectura baja",IF(OR(G683&gt;='Configuración'!$B$13,H683&gt;='Configuración'!$B$14),"Hipertensión etapa 2",IF(OR(G683&gt;='Configuración'!$B$11,H683&gt;='Configuración'!$B$12),"Hipertensión etapa 1",IF(AND(G683&gt;='Configuración'!$B$9,G683&lt;='Configuración'!$B$10,H683&lt;='Configuración'!$B$8),"Elevada","Normal"))))))</x:f>
      </x:c>
      <x:c r="O683" s="73" t="str">
        <x:f>IF(N683="","",IF(N683="Hipertensión grave",IF(J683="Sí","Llama al número local de emergencias","Repite tras 1 min y contacta con un profesional"),IF(N683="Lectura baja",IF(J683="Sí","Contacta con un profesional","Registra síntomas y consulta si persiste"),"Registra y revisa la tendencia")))</x:f>
      </x:c>
      <x:c r="P683" s="66" t="str">
        <x:f>IF(OR(A683="",B683=""),"",A683+B683)</x:f>
      </x:c>
    </x:row>
    <x:row r="684" ht="30" customHeight="1">
      <x:c r="A684" s="54"/>
      <x:c r="B684" s="57"/>
      <x:c r="C684" s="49"/>
      <x:c r="D684" s="49"/>
      <x:c r="E684" s="49"/>
      <x:c r="F684" s="49"/>
      <x:c r="G684" s="61"/>
      <x:c r="H684" s="61"/>
      <x:c r="I684" s="61"/>
      <x:c r="J684" s="71"/>
      <x:c r="K684" s="71"/>
      <x:c r="L684" s="72" t="str">
        <x:f>IF(OR(G684="",H684=""),"",ROUND((G684+2*H684)/3,0))</x:f>
      </x:c>
      <x:c r="M684" s="72" t="str">
        <x:f>IF(OR(G684="",H684=""),"",G684-H684)</x:f>
      </x:c>
      <x:c r="N684" s="73" t="str">
        <x:f>IF(OR(G684="",H684=""),"",IF(OR(G684&gt;'Configuración'!$B$15,H684&gt;'Configuración'!$B$16),"Hipertensión grave",IF(OR(G684&lt;'Configuración'!$B$17,H684&lt;'Configuración'!$B$18),"Lectura baja",IF(OR(G684&gt;='Configuración'!$B$13,H684&gt;='Configuración'!$B$14),"Hipertensión etapa 2",IF(OR(G684&gt;='Configuración'!$B$11,H684&gt;='Configuración'!$B$12),"Hipertensión etapa 1",IF(AND(G684&gt;='Configuración'!$B$9,G684&lt;='Configuración'!$B$10,H684&lt;='Configuración'!$B$8),"Elevada","Normal"))))))</x:f>
      </x:c>
      <x:c r="O684" s="73" t="str">
        <x:f>IF(N684="","",IF(N684="Hipertensión grave",IF(J684="Sí","Llama al número local de emergencias","Repite tras 1 min y contacta con un profesional"),IF(N684="Lectura baja",IF(J684="Sí","Contacta con un profesional","Registra síntomas y consulta si persiste"),"Registra y revisa la tendencia")))</x:f>
      </x:c>
      <x:c r="P684" s="66" t="str">
        <x:f>IF(OR(A684="",B684=""),"",A684+B684)</x:f>
      </x:c>
    </x:row>
    <x:row r="685" ht="30" customHeight="1">
      <x:c r="A685" s="54"/>
      <x:c r="B685" s="57"/>
      <x:c r="C685" s="49"/>
      <x:c r="D685" s="49"/>
      <x:c r="E685" s="49"/>
      <x:c r="F685" s="49"/>
      <x:c r="G685" s="61"/>
      <x:c r="H685" s="61"/>
      <x:c r="I685" s="61"/>
      <x:c r="J685" s="71"/>
      <x:c r="K685" s="71"/>
      <x:c r="L685" s="72" t="str">
        <x:f>IF(OR(G685="",H685=""),"",ROUND((G685+2*H685)/3,0))</x:f>
      </x:c>
      <x:c r="M685" s="72" t="str">
        <x:f>IF(OR(G685="",H685=""),"",G685-H685)</x:f>
      </x:c>
      <x:c r="N685" s="73" t="str">
        <x:f>IF(OR(G685="",H685=""),"",IF(OR(G685&gt;'Configuración'!$B$15,H685&gt;'Configuración'!$B$16),"Hipertensión grave",IF(OR(G685&lt;'Configuración'!$B$17,H685&lt;'Configuración'!$B$18),"Lectura baja",IF(OR(G685&gt;='Configuración'!$B$13,H685&gt;='Configuración'!$B$14),"Hipertensión etapa 2",IF(OR(G685&gt;='Configuración'!$B$11,H685&gt;='Configuración'!$B$12),"Hipertensión etapa 1",IF(AND(G685&gt;='Configuración'!$B$9,G685&lt;='Configuración'!$B$10,H685&lt;='Configuración'!$B$8),"Elevada","Normal"))))))</x:f>
      </x:c>
      <x:c r="O685" s="73" t="str">
        <x:f>IF(N685="","",IF(N685="Hipertensión grave",IF(J685="Sí","Llama al número local de emergencias","Repite tras 1 min y contacta con un profesional"),IF(N685="Lectura baja",IF(J685="Sí","Contacta con un profesional","Registra síntomas y consulta si persiste"),"Registra y revisa la tendencia")))</x:f>
      </x:c>
      <x:c r="P685" s="66" t="str">
        <x:f>IF(OR(A685="",B685=""),"",A685+B685)</x:f>
      </x:c>
    </x:row>
    <x:row r="686" ht="30" customHeight="1">
      <x:c r="A686" s="54"/>
      <x:c r="B686" s="57"/>
      <x:c r="C686" s="49"/>
      <x:c r="D686" s="49"/>
      <x:c r="E686" s="49"/>
      <x:c r="F686" s="49"/>
      <x:c r="G686" s="61"/>
      <x:c r="H686" s="61"/>
      <x:c r="I686" s="61"/>
      <x:c r="J686" s="71"/>
      <x:c r="K686" s="71"/>
      <x:c r="L686" s="72" t="str">
        <x:f>IF(OR(G686="",H686=""),"",ROUND((G686+2*H686)/3,0))</x:f>
      </x:c>
      <x:c r="M686" s="72" t="str">
        <x:f>IF(OR(G686="",H686=""),"",G686-H686)</x:f>
      </x:c>
      <x:c r="N686" s="73" t="str">
        <x:f>IF(OR(G686="",H686=""),"",IF(OR(G686&gt;'Configuración'!$B$15,H686&gt;'Configuración'!$B$16),"Hipertensión grave",IF(OR(G686&lt;'Configuración'!$B$17,H686&lt;'Configuración'!$B$18),"Lectura baja",IF(OR(G686&gt;='Configuración'!$B$13,H686&gt;='Configuración'!$B$14),"Hipertensión etapa 2",IF(OR(G686&gt;='Configuración'!$B$11,H686&gt;='Configuración'!$B$12),"Hipertensión etapa 1",IF(AND(G686&gt;='Configuración'!$B$9,G686&lt;='Configuración'!$B$10,H686&lt;='Configuración'!$B$8),"Elevada","Normal"))))))</x:f>
      </x:c>
      <x:c r="O686" s="73" t="str">
        <x:f>IF(N686="","",IF(N686="Hipertensión grave",IF(J686="Sí","Llama al número local de emergencias","Repite tras 1 min y contacta con un profesional"),IF(N686="Lectura baja",IF(J686="Sí","Contacta con un profesional","Registra síntomas y consulta si persiste"),"Registra y revisa la tendencia")))</x:f>
      </x:c>
      <x:c r="P686" s="66" t="str">
        <x:f>IF(OR(A686="",B686=""),"",A686+B686)</x:f>
      </x:c>
    </x:row>
    <x:row r="687" ht="30" customHeight="1">
      <x:c r="A687" s="54"/>
      <x:c r="B687" s="57"/>
      <x:c r="C687" s="49"/>
      <x:c r="D687" s="49"/>
      <x:c r="E687" s="49"/>
      <x:c r="F687" s="49"/>
      <x:c r="G687" s="61"/>
      <x:c r="H687" s="61"/>
      <x:c r="I687" s="61"/>
      <x:c r="J687" s="71"/>
      <x:c r="K687" s="71"/>
      <x:c r="L687" s="72" t="str">
        <x:f>IF(OR(G687="",H687=""),"",ROUND((G687+2*H687)/3,0))</x:f>
      </x:c>
      <x:c r="M687" s="72" t="str">
        <x:f>IF(OR(G687="",H687=""),"",G687-H687)</x:f>
      </x:c>
      <x:c r="N687" s="73" t="str">
        <x:f>IF(OR(G687="",H687=""),"",IF(OR(G687&gt;'Configuración'!$B$15,H687&gt;'Configuración'!$B$16),"Hipertensión grave",IF(OR(G687&lt;'Configuración'!$B$17,H687&lt;'Configuración'!$B$18),"Lectura baja",IF(OR(G687&gt;='Configuración'!$B$13,H687&gt;='Configuración'!$B$14),"Hipertensión etapa 2",IF(OR(G687&gt;='Configuración'!$B$11,H687&gt;='Configuración'!$B$12),"Hipertensión etapa 1",IF(AND(G687&gt;='Configuración'!$B$9,G687&lt;='Configuración'!$B$10,H687&lt;='Configuración'!$B$8),"Elevada","Normal"))))))</x:f>
      </x:c>
      <x:c r="O687" s="73" t="str">
        <x:f>IF(N687="","",IF(N687="Hipertensión grave",IF(J687="Sí","Llama al número local de emergencias","Repite tras 1 min y contacta con un profesional"),IF(N687="Lectura baja",IF(J687="Sí","Contacta con un profesional","Registra síntomas y consulta si persiste"),"Registra y revisa la tendencia")))</x:f>
      </x:c>
      <x:c r="P687" s="66" t="str">
        <x:f>IF(OR(A687="",B687=""),"",A687+B687)</x:f>
      </x:c>
    </x:row>
    <x:row r="688" ht="30" customHeight="1">
      <x:c r="A688" s="54"/>
      <x:c r="B688" s="57"/>
      <x:c r="C688" s="49"/>
      <x:c r="D688" s="49"/>
      <x:c r="E688" s="49"/>
      <x:c r="F688" s="49"/>
      <x:c r="G688" s="61"/>
      <x:c r="H688" s="61"/>
      <x:c r="I688" s="61"/>
      <x:c r="J688" s="71"/>
      <x:c r="K688" s="71"/>
      <x:c r="L688" s="72" t="str">
        <x:f>IF(OR(G688="",H688=""),"",ROUND((G688+2*H688)/3,0))</x:f>
      </x:c>
      <x:c r="M688" s="72" t="str">
        <x:f>IF(OR(G688="",H688=""),"",G688-H688)</x:f>
      </x:c>
      <x:c r="N688" s="73" t="str">
        <x:f>IF(OR(G688="",H688=""),"",IF(OR(G688&gt;'Configuración'!$B$15,H688&gt;'Configuración'!$B$16),"Hipertensión grave",IF(OR(G688&lt;'Configuración'!$B$17,H688&lt;'Configuración'!$B$18),"Lectura baja",IF(OR(G688&gt;='Configuración'!$B$13,H688&gt;='Configuración'!$B$14),"Hipertensión etapa 2",IF(OR(G688&gt;='Configuración'!$B$11,H688&gt;='Configuración'!$B$12),"Hipertensión etapa 1",IF(AND(G688&gt;='Configuración'!$B$9,G688&lt;='Configuración'!$B$10,H688&lt;='Configuración'!$B$8),"Elevada","Normal"))))))</x:f>
      </x:c>
      <x:c r="O688" s="73" t="str">
        <x:f>IF(N688="","",IF(N688="Hipertensión grave",IF(J688="Sí","Llama al número local de emergencias","Repite tras 1 min y contacta con un profesional"),IF(N688="Lectura baja",IF(J688="Sí","Contacta con un profesional","Registra síntomas y consulta si persiste"),"Registra y revisa la tendencia")))</x:f>
      </x:c>
      <x:c r="P688" s="66" t="str">
        <x:f>IF(OR(A688="",B688=""),"",A688+B688)</x:f>
      </x:c>
    </x:row>
    <x:row r="689" ht="30" customHeight="1">
      <x:c r="A689" s="54"/>
      <x:c r="B689" s="57"/>
      <x:c r="C689" s="49"/>
      <x:c r="D689" s="49"/>
      <x:c r="E689" s="49"/>
      <x:c r="F689" s="49"/>
      <x:c r="G689" s="61"/>
      <x:c r="H689" s="61"/>
      <x:c r="I689" s="61"/>
      <x:c r="J689" s="71"/>
      <x:c r="K689" s="71"/>
      <x:c r="L689" s="72" t="str">
        <x:f>IF(OR(G689="",H689=""),"",ROUND((G689+2*H689)/3,0))</x:f>
      </x:c>
      <x:c r="M689" s="72" t="str">
        <x:f>IF(OR(G689="",H689=""),"",G689-H689)</x:f>
      </x:c>
      <x:c r="N689" s="73" t="str">
        <x:f>IF(OR(G689="",H689=""),"",IF(OR(G689&gt;'Configuración'!$B$15,H689&gt;'Configuración'!$B$16),"Hipertensión grave",IF(OR(G689&lt;'Configuración'!$B$17,H689&lt;'Configuración'!$B$18),"Lectura baja",IF(OR(G689&gt;='Configuración'!$B$13,H689&gt;='Configuración'!$B$14),"Hipertensión etapa 2",IF(OR(G689&gt;='Configuración'!$B$11,H689&gt;='Configuración'!$B$12),"Hipertensión etapa 1",IF(AND(G689&gt;='Configuración'!$B$9,G689&lt;='Configuración'!$B$10,H689&lt;='Configuración'!$B$8),"Elevada","Normal"))))))</x:f>
      </x:c>
      <x:c r="O689" s="73" t="str">
        <x:f>IF(N689="","",IF(N689="Hipertensión grave",IF(J689="Sí","Llama al número local de emergencias","Repite tras 1 min y contacta con un profesional"),IF(N689="Lectura baja",IF(J689="Sí","Contacta con un profesional","Registra síntomas y consulta si persiste"),"Registra y revisa la tendencia")))</x:f>
      </x:c>
      <x:c r="P689" s="66" t="str">
        <x:f>IF(OR(A689="",B689=""),"",A689+B689)</x:f>
      </x:c>
    </x:row>
    <x:row r="690" ht="30" customHeight="1">
      <x:c r="A690" s="54"/>
      <x:c r="B690" s="57"/>
      <x:c r="C690" s="49"/>
      <x:c r="D690" s="49"/>
      <x:c r="E690" s="49"/>
      <x:c r="F690" s="49"/>
      <x:c r="G690" s="61"/>
      <x:c r="H690" s="61"/>
      <x:c r="I690" s="61"/>
      <x:c r="J690" s="71"/>
      <x:c r="K690" s="71"/>
      <x:c r="L690" s="72" t="str">
        <x:f>IF(OR(G690="",H690=""),"",ROUND((G690+2*H690)/3,0))</x:f>
      </x:c>
      <x:c r="M690" s="72" t="str">
        <x:f>IF(OR(G690="",H690=""),"",G690-H690)</x:f>
      </x:c>
      <x:c r="N690" s="73" t="str">
        <x:f>IF(OR(G690="",H690=""),"",IF(OR(G690&gt;'Configuración'!$B$15,H690&gt;'Configuración'!$B$16),"Hipertensión grave",IF(OR(G690&lt;'Configuración'!$B$17,H690&lt;'Configuración'!$B$18),"Lectura baja",IF(OR(G690&gt;='Configuración'!$B$13,H690&gt;='Configuración'!$B$14),"Hipertensión etapa 2",IF(OR(G690&gt;='Configuración'!$B$11,H690&gt;='Configuración'!$B$12),"Hipertensión etapa 1",IF(AND(G690&gt;='Configuración'!$B$9,G690&lt;='Configuración'!$B$10,H690&lt;='Configuración'!$B$8),"Elevada","Normal"))))))</x:f>
      </x:c>
      <x:c r="O690" s="73" t="str">
        <x:f>IF(N690="","",IF(N690="Hipertensión grave",IF(J690="Sí","Llama al número local de emergencias","Repite tras 1 min y contacta con un profesional"),IF(N690="Lectura baja",IF(J690="Sí","Contacta con un profesional","Registra síntomas y consulta si persiste"),"Registra y revisa la tendencia")))</x:f>
      </x:c>
      <x:c r="P690" s="66" t="str">
        <x:f>IF(OR(A690="",B690=""),"",A690+B690)</x:f>
      </x:c>
    </x:row>
    <x:row r="691" ht="30" customHeight="1">
      <x:c r="A691" s="54"/>
      <x:c r="B691" s="57"/>
      <x:c r="C691" s="49"/>
      <x:c r="D691" s="49"/>
      <x:c r="E691" s="49"/>
      <x:c r="F691" s="49"/>
      <x:c r="G691" s="61"/>
      <x:c r="H691" s="61"/>
      <x:c r="I691" s="61"/>
      <x:c r="J691" s="71"/>
      <x:c r="K691" s="71"/>
      <x:c r="L691" s="72" t="str">
        <x:f>IF(OR(G691="",H691=""),"",ROUND((G691+2*H691)/3,0))</x:f>
      </x:c>
      <x:c r="M691" s="72" t="str">
        <x:f>IF(OR(G691="",H691=""),"",G691-H691)</x:f>
      </x:c>
      <x:c r="N691" s="73" t="str">
        <x:f>IF(OR(G691="",H691=""),"",IF(OR(G691&gt;'Configuración'!$B$15,H691&gt;'Configuración'!$B$16),"Hipertensión grave",IF(OR(G691&lt;'Configuración'!$B$17,H691&lt;'Configuración'!$B$18),"Lectura baja",IF(OR(G691&gt;='Configuración'!$B$13,H691&gt;='Configuración'!$B$14),"Hipertensión etapa 2",IF(OR(G691&gt;='Configuración'!$B$11,H691&gt;='Configuración'!$B$12),"Hipertensión etapa 1",IF(AND(G691&gt;='Configuración'!$B$9,G691&lt;='Configuración'!$B$10,H691&lt;='Configuración'!$B$8),"Elevada","Normal"))))))</x:f>
      </x:c>
      <x:c r="O691" s="73" t="str">
        <x:f>IF(N691="","",IF(N691="Hipertensión grave",IF(J691="Sí","Llama al número local de emergencias","Repite tras 1 min y contacta con un profesional"),IF(N691="Lectura baja",IF(J691="Sí","Contacta con un profesional","Registra síntomas y consulta si persiste"),"Registra y revisa la tendencia")))</x:f>
      </x:c>
      <x:c r="P691" s="66" t="str">
        <x:f>IF(OR(A691="",B691=""),"",A691+B691)</x:f>
      </x:c>
    </x:row>
    <x:row r="692" ht="30" customHeight="1">
      <x:c r="A692" s="54"/>
      <x:c r="B692" s="57"/>
      <x:c r="C692" s="49"/>
      <x:c r="D692" s="49"/>
      <x:c r="E692" s="49"/>
      <x:c r="F692" s="49"/>
      <x:c r="G692" s="61"/>
      <x:c r="H692" s="61"/>
      <x:c r="I692" s="61"/>
      <x:c r="J692" s="71"/>
      <x:c r="K692" s="71"/>
      <x:c r="L692" s="72" t="str">
        <x:f>IF(OR(G692="",H692=""),"",ROUND((G692+2*H692)/3,0))</x:f>
      </x:c>
      <x:c r="M692" s="72" t="str">
        <x:f>IF(OR(G692="",H692=""),"",G692-H692)</x:f>
      </x:c>
      <x:c r="N692" s="73" t="str">
        <x:f>IF(OR(G692="",H692=""),"",IF(OR(G692&gt;'Configuración'!$B$15,H692&gt;'Configuración'!$B$16),"Hipertensión grave",IF(OR(G692&lt;'Configuración'!$B$17,H692&lt;'Configuración'!$B$18),"Lectura baja",IF(OR(G692&gt;='Configuración'!$B$13,H692&gt;='Configuración'!$B$14),"Hipertensión etapa 2",IF(OR(G692&gt;='Configuración'!$B$11,H692&gt;='Configuración'!$B$12),"Hipertensión etapa 1",IF(AND(G692&gt;='Configuración'!$B$9,G692&lt;='Configuración'!$B$10,H692&lt;='Configuración'!$B$8),"Elevada","Normal"))))))</x:f>
      </x:c>
      <x:c r="O692" s="73" t="str">
        <x:f>IF(N692="","",IF(N692="Hipertensión grave",IF(J692="Sí","Llama al número local de emergencias","Repite tras 1 min y contacta con un profesional"),IF(N692="Lectura baja",IF(J692="Sí","Contacta con un profesional","Registra síntomas y consulta si persiste"),"Registra y revisa la tendencia")))</x:f>
      </x:c>
      <x:c r="P692" s="66" t="str">
        <x:f>IF(OR(A692="",B692=""),"",A692+B692)</x:f>
      </x:c>
    </x:row>
    <x:row r="693" ht="30" customHeight="1">
      <x:c r="A693" s="54"/>
      <x:c r="B693" s="57"/>
      <x:c r="C693" s="49"/>
      <x:c r="D693" s="49"/>
      <x:c r="E693" s="49"/>
      <x:c r="F693" s="49"/>
      <x:c r="G693" s="61"/>
      <x:c r="H693" s="61"/>
      <x:c r="I693" s="61"/>
      <x:c r="J693" s="71"/>
      <x:c r="K693" s="71"/>
      <x:c r="L693" s="72" t="str">
        <x:f>IF(OR(G693="",H693=""),"",ROUND((G693+2*H693)/3,0))</x:f>
      </x:c>
      <x:c r="M693" s="72" t="str">
        <x:f>IF(OR(G693="",H693=""),"",G693-H693)</x:f>
      </x:c>
      <x:c r="N693" s="73" t="str">
        <x:f>IF(OR(G693="",H693=""),"",IF(OR(G693&gt;'Configuración'!$B$15,H693&gt;'Configuración'!$B$16),"Hipertensión grave",IF(OR(G693&lt;'Configuración'!$B$17,H693&lt;'Configuración'!$B$18),"Lectura baja",IF(OR(G693&gt;='Configuración'!$B$13,H693&gt;='Configuración'!$B$14),"Hipertensión etapa 2",IF(OR(G693&gt;='Configuración'!$B$11,H693&gt;='Configuración'!$B$12),"Hipertensión etapa 1",IF(AND(G693&gt;='Configuración'!$B$9,G693&lt;='Configuración'!$B$10,H693&lt;='Configuración'!$B$8),"Elevada","Normal"))))))</x:f>
      </x:c>
      <x:c r="O693" s="73" t="str">
        <x:f>IF(N693="","",IF(N693="Hipertensión grave",IF(J693="Sí","Llama al número local de emergencias","Repite tras 1 min y contacta con un profesional"),IF(N693="Lectura baja",IF(J693="Sí","Contacta con un profesional","Registra síntomas y consulta si persiste"),"Registra y revisa la tendencia")))</x:f>
      </x:c>
      <x:c r="P693" s="66" t="str">
        <x:f>IF(OR(A693="",B693=""),"",A693+B693)</x:f>
      </x:c>
    </x:row>
    <x:row r="694" ht="30" customHeight="1">
      <x:c r="A694" s="54"/>
      <x:c r="B694" s="57"/>
      <x:c r="C694" s="49"/>
      <x:c r="D694" s="49"/>
      <x:c r="E694" s="49"/>
      <x:c r="F694" s="49"/>
      <x:c r="G694" s="61"/>
      <x:c r="H694" s="61"/>
      <x:c r="I694" s="61"/>
      <x:c r="J694" s="71"/>
      <x:c r="K694" s="71"/>
      <x:c r="L694" s="72" t="str">
        <x:f>IF(OR(G694="",H694=""),"",ROUND((G694+2*H694)/3,0))</x:f>
      </x:c>
      <x:c r="M694" s="72" t="str">
        <x:f>IF(OR(G694="",H694=""),"",G694-H694)</x:f>
      </x:c>
      <x:c r="N694" s="73" t="str">
        <x:f>IF(OR(G694="",H694=""),"",IF(OR(G694&gt;'Configuración'!$B$15,H694&gt;'Configuración'!$B$16),"Hipertensión grave",IF(OR(G694&lt;'Configuración'!$B$17,H694&lt;'Configuración'!$B$18),"Lectura baja",IF(OR(G694&gt;='Configuración'!$B$13,H694&gt;='Configuración'!$B$14),"Hipertensión etapa 2",IF(OR(G694&gt;='Configuración'!$B$11,H694&gt;='Configuración'!$B$12),"Hipertensión etapa 1",IF(AND(G694&gt;='Configuración'!$B$9,G694&lt;='Configuración'!$B$10,H694&lt;='Configuración'!$B$8),"Elevada","Normal"))))))</x:f>
      </x:c>
      <x:c r="O694" s="73" t="str">
        <x:f>IF(N694="","",IF(N694="Hipertensión grave",IF(J694="Sí","Llama al número local de emergencias","Repite tras 1 min y contacta con un profesional"),IF(N694="Lectura baja",IF(J694="Sí","Contacta con un profesional","Registra síntomas y consulta si persiste"),"Registra y revisa la tendencia")))</x:f>
      </x:c>
      <x:c r="P694" s="66" t="str">
        <x:f>IF(OR(A694="",B694=""),"",A694+B694)</x:f>
      </x:c>
    </x:row>
    <x:row r="695" ht="30" customHeight="1">
      <x:c r="A695" s="54"/>
      <x:c r="B695" s="57"/>
      <x:c r="C695" s="49"/>
      <x:c r="D695" s="49"/>
      <x:c r="E695" s="49"/>
      <x:c r="F695" s="49"/>
      <x:c r="G695" s="61"/>
      <x:c r="H695" s="61"/>
      <x:c r="I695" s="61"/>
      <x:c r="J695" s="71"/>
      <x:c r="K695" s="71"/>
      <x:c r="L695" s="72" t="str">
        <x:f>IF(OR(G695="",H695=""),"",ROUND((G695+2*H695)/3,0))</x:f>
      </x:c>
      <x:c r="M695" s="72" t="str">
        <x:f>IF(OR(G695="",H695=""),"",G695-H695)</x:f>
      </x:c>
      <x:c r="N695" s="73" t="str">
        <x:f>IF(OR(G695="",H695=""),"",IF(OR(G695&gt;'Configuración'!$B$15,H695&gt;'Configuración'!$B$16),"Hipertensión grave",IF(OR(G695&lt;'Configuración'!$B$17,H695&lt;'Configuración'!$B$18),"Lectura baja",IF(OR(G695&gt;='Configuración'!$B$13,H695&gt;='Configuración'!$B$14),"Hipertensión etapa 2",IF(OR(G695&gt;='Configuración'!$B$11,H695&gt;='Configuración'!$B$12),"Hipertensión etapa 1",IF(AND(G695&gt;='Configuración'!$B$9,G695&lt;='Configuración'!$B$10,H695&lt;='Configuración'!$B$8),"Elevada","Normal"))))))</x:f>
      </x:c>
      <x:c r="O695" s="73" t="str">
        <x:f>IF(N695="","",IF(N695="Hipertensión grave",IF(J695="Sí","Llama al número local de emergencias","Repite tras 1 min y contacta con un profesional"),IF(N695="Lectura baja",IF(J695="Sí","Contacta con un profesional","Registra síntomas y consulta si persiste"),"Registra y revisa la tendencia")))</x:f>
      </x:c>
      <x:c r="P695" s="66" t="str">
        <x:f>IF(OR(A695="",B695=""),"",A695+B695)</x:f>
      </x:c>
    </x:row>
    <x:row r="696" ht="30" customHeight="1">
      <x:c r="A696" s="54"/>
      <x:c r="B696" s="57"/>
      <x:c r="C696" s="49"/>
      <x:c r="D696" s="49"/>
      <x:c r="E696" s="49"/>
      <x:c r="F696" s="49"/>
      <x:c r="G696" s="61"/>
      <x:c r="H696" s="61"/>
      <x:c r="I696" s="61"/>
      <x:c r="J696" s="71"/>
      <x:c r="K696" s="71"/>
      <x:c r="L696" s="72" t="str">
        <x:f>IF(OR(G696="",H696=""),"",ROUND((G696+2*H696)/3,0))</x:f>
      </x:c>
      <x:c r="M696" s="72" t="str">
        <x:f>IF(OR(G696="",H696=""),"",G696-H696)</x:f>
      </x:c>
      <x:c r="N696" s="73" t="str">
        <x:f>IF(OR(G696="",H696=""),"",IF(OR(G696&gt;'Configuración'!$B$15,H696&gt;'Configuración'!$B$16),"Hipertensión grave",IF(OR(G696&lt;'Configuración'!$B$17,H696&lt;'Configuración'!$B$18),"Lectura baja",IF(OR(G696&gt;='Configuración'!$B$13,H696&gt;='Configuración'!$B$14),"Hipertensión etapa 2",IF(OR(G696&gt;='Configuración'!$B$11,H696&gt;='Configuración'!$B$12),"Hipertensión etapa 1",IF(AND(G696&gt;='Configuración'!$B$9,G696&lt;='Configuración'!$B$10,H696&lt;='Configuración'!$B$8),"Elevada","Normal"))))))</x:f>
      </x:c>
      <x:c r="O696" s="73" t="str">
        <x:f>IF(N696="","",IF(N696="Hipertensión grave",IF(J696="Sí","Llama al número local de emergencias","Repite tras 1 min y contacta con un profesional"),IF(N696="Lectura baja",IF(J696="Sí","Contacta con un profesional","Registra síntomas y consulta si persiste"),"Registra y revisa la tendencia")))</x:f>
      </x:c>
      <x:c r="P696" s="66" t="str">
        <x:f>IF(OR(A696="",B696=""),"",A696+B696)</x:f>
      </x:c>
    </x:row>
    <x:row r="697" ht="30" customHeight="1">
      <x:c r="A697" s="54"/>
      <x:c r="B697" s="57"/>
      <x:c r="C697" s="49"/>
      <x:c r="D697" s="49"/>
      <x:c r="E697" s="49"/>
      <x:c r="F697" s="49"/>
      <x:c r="G697" s="61"/>
      <x:c r="H697" s="61"/>
      <x:c r="I697" s="61"/>
      <x:c r="J697" s="71"/>
      <x:c r="K697" s="71"/>
      <x:c r="L697" s="72" t="str">
        <x:f>IF(OR(G697="",H697=""),"",ROUND((G697+2*H697)/3,0))</x:f>
      </x:c>
      <x:c r="M697" s="72" t="str">
        <x:f>IF(OR(G697="",H697=""),"",G697-H697)</x:f>
      </x:c>
      <x:c r="N697" s="73" t="str">
        <x:f>IF(OR(G697="",H697=""),"",IF(OR(G697&gt;'Configuración'!$B$15,H697&gt;'Configuración'!$B$16),"Hipertensión grave",IF(OR(G697&lt;'Configuración'!$B$17,H697&lt;'Configuración'!$B$18),"Lectura baja",IF(OR(G697&gt;='Configuración'!$B$13,H697&gt;='Configuración'!$B$14),"Hipertensión etapa 2",IF(OR(G697&gt;='Configuración'!$B$11,H697&gt;='Configuración'!$B$12),"Hipertensión etapa 1",IF(AND(G697&gt;='Configuración'!$B$9,G697&lt;='Configuración'!$B$10,H697&lt;='Configuración'!$B$8),"Elevada","Normal"))))))</x:f>
      </x:c>
      <x:c r="O697" s="73" t="str">
        <x:f>IF(N697="","",IF(N697="Hipertensión grave",IF(J697="Sí","Llama al número local de emergencias","Repite tras 1 min y contacta con un profesional"),IF(N697="Lectura baja",IF(J697="Sí","Contacta con un profesional","Registra síntomas y consulta si persiste"),"Registra y revisa la tendencia")))</x:f>
      </x:c>
      <x:c r="P697" s="66" t="str">
        <x:f>IF(OR(A697="",B697=""),"",A697+B697)</x:f>
      </x:c>
    </x:row>
    <x:row r="698" ht="30" customHeight="1">
      <x:c r="A698" s="54"/>
      <x:c r="B698" s="57"/>
      <x:c r="C698" s="49"/>
      <x:c r="D698" s="49"/>
      <x:c r="E698" s="49"/>
      <x:c r="F698" s="49"/>
      <x:c r="G698" s="61"/>
      <x:c r="H698" s="61"/>
      <x:c r="I698" s="61"/>
      <x:c r="J698" s="71"/>
      <x:c r="K698" s="71"/>
      <x:c r="L698" s="72" t="str">
        <x:f>IF(OR(G698="",H698=""),"",ROUND((G698+2*H698)/3,0))</x:f>
      </x:c>
      <x:c r="M698" s="72" t="str">
        <x:f>IF(OR(G698="",H698=""),"",G698-H698)</x:f>
      </x:c>
      <x:c r="N698" s="73" t="str">
        <x:f>IF(OR(G698="",H698=""),"",IF(OR(G698&gt;'Configuración'!$B$15,H698&gt;'Configuración'!$B$16),"Hipertensión grave",IF(OR(G698&lt;'Configuración'!$B$17,H698&lt;'Configuración'!$B$18),"Lectura baja",IF(OR(G698&gt;='Configuración'!$B$13,H698&gt;='Configuración'!$B$14),"Hipertensión etapa 2",IF(OR(G698&gt;='Configuración'!$B$11,H698&gt;='Configuración'!$B$12),"Hipertensión etapa 1",IF(AND(G698&gt;='Configuración'!$B$9,G698&lt;='Configuración'!$B$10,H698&lt;='Configuración'!$B$8),"Elevada","Normal"))))))</x:f>
      </x:c>
      <x:c r="O698" s="73" t="str">
        <x:f>IF(N698="","",IF(N698="Hipertensión grave",IF(J698="Sí","Llama al número local de emergencias","Repite tras 1 min y contacta con un profesional"),IF(N698="Lectura baja",IF(J698="Sí","Contacta con un profesional","Registra síntomas y consulta si persiste"),"Registra y revisa la tendencia")))</x:f>
      </x:c>
      <x:c r="P698" s="66" t="str">
        <x:f>IF(OR(A698="",B698=""),"",A698+B698)</x:f>
      </x:c>
    </x:row>
    <x:row r="699" ht="30" customHeight="1">
      <x:c r="A699" s="54"/>
      <x:c r="B699" s="57"/>
      <x:c r="C699" s="49"/>
      <x:c r="D699" s="49"/>
      <x:c r="E699" s="49"/>
      <x:c r="F699" s="49"/>
      <x:c r="G699" s="61"/>
      <x:c r="H699" s="61"/>
      <x:c r="I699" s="61"/>
      <x:c r="J699" s="71"/>
      <x:c r="K699" s="71"/>
      <x:c r="L699" s="72" t="str">
        <x:f>IF(OR(G699="",H699=""),"",ROUND((G699+2*H699)/3,0))</x:f>
      </x:c>
      <x:c r="M699" s="72" t="str">
        <x:f>IF(OR(G699="",H699=""),"",G699-H699)</x:f>
      </x:c>
      <x:c r="N699" s="73" t="str">
        <x:f>IF(OR(G699="",H699=""),"",IF(OR(G699&gt;'Configuración'!$B$15,H699&gt;'Configuración'!$B$16),"Hipertensión grave",IF(OR(G699&lt;'Configuración'!$B$17,H699&lt;'Configuración'!$B$18),"Lectura baja",IF(OR(G699&gt;='Configuración'!$B$13,H699&gt;='Configuración'!$B$14),"Hipertensión etapa 2",IF(OR(G699&gt;='Configuración'!$B$11,H699&gt;='Configuración'!$B$12),"Hipertensión etapa 1",IF(AND(G699&gt;='Configuración'!$B$9,G699&lt;='Configuración'!$B$10,H699&lt;='Configuración'!$B$8),"Elevada","Normal"))))))</x:f>
      </x:c>
      <x:c r="O699" s="73" t="str">
        <x:f>IF(N699="","",IF(N699="Hipertensión grave",IF(J699="Sí","Llama al número local de emergencias","Repite tras 1 min y contacta con un profesional"),IF(N699="Lectura baja",IF(J699="Sí","Contacta con un profesional","Registra síntomas y consulta si persiste"),"Registra y revisa la tendencia")))</x:f>
      </x:c>
      <x:c r="P699" s="66" t="str">
        <x:f>IF(OR(A699="",B699=""),"",A699+B699)</x:f>
      </x:c>
    </x:row>
    <x:row r="700" ht="30" customHeight="1">
      <x:c r="A700" s="54"/>
      <x:c r="B700" s="57"/>
      <x:c r="C700" s="49"/>
      <x:c r="D700" s="49"/>
      <x:c r="E700" s="49"/>
      <x:c r="F700" s="49"/>
      <x:c r="G700" s="61"/>
      <x:c r="H700" s="61"/>
      <x:c r="I700" s="61"/>
      <x:c r="J700" s="71"/>
      <x:c r="K700" s="71"/>
      <x:c r="L700" s="72" t="str">
        <x:f>IF(OR(G700="",H700=""),"",ROUND((G700+2*H700)/3,0))</x:f>
      </x:c>
      <x:c r="M700" s="72" t="str">
        <x:f>IF(OR(G700="",H700=""),"",G700-H700)</x:f>
      </x:c>
      <x:c r="N700" s="73" t="str">
        <x:f>IF(OR(G700="",H700=""),"",IF(OR(G700&gt;'Configuración'!$B$15,H700&gt;'Configuración'!$B$16),"Hipertensión grave",IF(OR(G700&lt;'Configuración'!$B$17,H700&lt;'Configuración'!$B$18),"Lectura baja",IF(OR(G700&gt;='Configuración'!$B$13,H700&gt;='Configuración'!$B$14),"Hipertensión etapa 2",IF(OR(G700&gt;='Configuración'!$B$11,H700&gt;='Configuración'!$B$12),"Hipertensión etapa 1",IF(AND(G700&gt;='Configuración'!$B$9,G700&lt;='Configuración'!$B$10,H700&lt;='Configuración'!$B$8),"Elevada","Normal"))))))</x:f>
      </x:c>
      <x:c r="O700" s="73" t="str">
        <x:f>IF(N700="","",IF(N700="Hipertensión grave",IF(J700="Sí","Llama al número local de emergencias","Repite tras 1 min y contacta con un profesional"),IF(N700="Lectura baja",IF(J700="Sí","Contacta con un profesional","Registra síntomas y consulta si persiste"),"Registra y revisa la tendencia")))</x:f>
      </x:c>
      <x:c r="P700" s="66" t="str">
        <x:f>IF(OR(A700="",B700=""),"",A700+B700)</x:f>
      </x:c>
    </x:row>
    <x:row r="701" ht="30" customHeight="1">
      <x:c r="A701" s="54"/>
      <x:c r="B701" s="57"/>
      <x:c r="C701" s="49"/>
      <x:c r="D701" s="49"/>
      <x:c r="E701" s="49"/>
      <x:c r="F701" s="49"/>
      <x:c r="G701" s="61"/>
      <x:c r="H701" s="61"/>
      <x:c r="I701" s="61"/>
      <x:c r="J701" s="71"/>
      <x:c r="K701" s="71"/>
      <x:c r="L701" s="72" t="str">
        <x:f>IF(OR(G701="",H701=""),"",ROUND((G701+2*H701)/3,0))</x:f>
      </x:c>
      <x:c r="M701" s="72" t="str">
        <x:f>IF(OR(G701="",H701=""),"",G701-H701)</x:f>
      </x:c>
      <x:c r="N701" s="73" t="str">
        <x:f>IF(OR(G701="",H701=""),"",IF(OR(G701&gt;'Configuración'!$B$15,H701&gt;'Configuración'!$B$16),"Hipertensión grave",IF(OR(G701&lt;'Configuración'!$B$17,H701&lt;'Configuración'!$B$18),"Lectura baja",IF(OR(G701&gt;='Configuración'!$B$13,H701&gt;='Configuración'!$B$14),"Hipertensión etapa 2",IF(OR(G701&gt;='Configuración'!$B$11,H701&gt;='Configuración'!$B$12),"Hipertensión etapa 1",IF(AND(G701&gt;='Configuración'!$B$9,G701&lt;='Configuración'!$B$10,H701&lt;='Configuración'!$B$8),"Elevada","Normal"))))))</x:f>
      </x:c>
      <x:c r="O701" s="73" t="str">
        <x:f>IF(N701="","",IF(N701="Hipertensión grave",IF(J701="Sí","Llama al número local de emergencias","Repite tras 1 min y contacta con un profesional"),IF(N701="Lectura baja",IF(J701="Sí","Contacta con un profesional","Registra síntomas y consulta si persiste"),"Registra y revisa la tendencia")))</x:f>
      </x:c>
      <x:c r="P701" s="66" t="str">
        <x:f>IF(OR(A701="",B701=""),"",A701+B701)</x:f>
      </x:c>
    </x:row>
    <x:row r="702" ht="30" customHeight="1">
      <x:c r="A702" s="54"/>
      <x:c r="B702" s="57"/>
      <x:c r="C702" s="49"/>
      <x:c r="D702" s="49"/>
      <x:c r="E702" s="49"/>
      <x:c r="F702" s="49"/>
      <x:c r="G702" s="61"/>
      <x:c r="H702" s="61"/>
      <x:c r="I702" s="61"/>
      <x:c r="J702" s="71"/>
      <x:c r="K702" s="71"/>
      <x:c r="L702" s="72" t="str">
        <x:f>IF(OR(G702="",H702=""),"",ROUND((G702+2*H702)/3,0))</x:f>
      </x:c>
      <x:c r="M702" s="72" t="str">
        <x:f>IF(OR(G702="",H702=""),"",G702-H702)</x:f>
      </x:c>
      <x:c r="N702" s="73" t="str">
        <x:f>IF(OR(G702="",H702=""),"",IF(OR(G702&gt;'Configuración'!$B$15,H702&gt;'Configuración'!$B$16),"Hipertensión grave",IF(OR(G702&lt;'Configuración'!$B$17,H702&lt;'Configuración'!$B$18),"Lectura baja",IF(OR(G702&gt;='Configuración'!$B$13,H702&gt;='Configuración'!$B$14),"Hipertensión etapa 2",IF(OR(G702&gt;='Configuración'!$B$11,H702&gt;='Configuración'!$B$12),"Hipertensión etapa 1",IF(AND(G702&gt;='Configuración'!$B$9,G702&lt;='Configuración'!$B$10,H702&lt;='Configuración'!$B$8),"Elevada","Normal"))))))</x:f>
      </x:c>
      <x:c r="O702" s="73" t="str">
        <x:f>IF(N702="","",IF(N702="Hipertensión grave",IF(J702="Sí","Llama al número local de emergencias","Repite tras 1 min y contacta con un profesional"),IF(N702="Lectura baja",IF(J702="Sí","Contacta con un profesional","Registra síntomas y consulta si persiste"),"Registra y revisa la tendencia")))</x:f>
      </x:c>
      <x:c r="P702" s="66" t="str">
        <x:f>IF(OR(A702="",B702=""),"",A702+B702)</x:f>
      </x:c>
    </x:row>
    <x:row r="703" ht="30" customHeight="1">
      <x:c r="A703" s="54"/>
      <x:c r="B703" s="57"/>
      <x:c r="C703" s="49"/>
      <x:c r="D703" s="49"/>
      <x:c r="E703" s="49"/>
      <x:c r="F703" s="49"/>
      <x:c r="G703" s="61"/>
      <x:c r="H703" s="61"/>
      <x:c r="I703" s="61"/>
      <x:c r="J703" s="71"/>
      <x:c r="K703" s="71"/>
      <x:c r="L703" s="72" t="str">
        <x:f>IF(OR(G703="",H703=""),"",ROUND((G703+2*H703)/3,0))</x:f>
      </x:c>
      <x:c r="M703" s="72" t="str">
        <x:f>IF(OR(G703="",H703=""),"",G703-H703)</x:f>
      </x:c>
      <x:c r="N703" s="73" t="str">
        <x:f>IF(OR(G703="",H703=""),"",IF(OR(G703&gt;'Configuración'!$B$15,H703&gt;'Configuración'!$B$16),"Hipertensión grave",IF(OR(G703&lt;'Configuración'!$B$17,H703&lt;'Configuración'!$B$18),"Lectura baja",IF(OR(G703&gt;='Configuración'!$B$13,H703&gt;='Configuración'!$B$14),"Hipertensión etapa 2",IF(OR(G703&gt;='Configuración'!$B$11,H703&gt;='Configuración'!$B$12),"Hipertensión etapa 1",IF(AND(G703&gt;='Configuración'!$B$9,G703&lt;='Configuración'!$B$10,H703&lt;='Configuración'!$B$8),"Elevada","Normal"))))))</x:f>
      </x:c>
      <x:c r="O703" s="73" t="str">
        <x:f>IF(N703="","",IF(N703="Hipertensión grave",IF(J703="Sí","Llama al número local de emergencias","Repite tras 1 min y contacta con un profesional"),IF(N703="Lectura baja",IF(J703="Sí","Contacta con un profesional","Registra síntomas y consulta si persiste"),"Registra y revisa la tendencia")))</x:f>
      </x:c>
      <x:c r="P703" s="66" t="str">
        <x:f>IF(OR(A703="",B703=""),"",A703+B703)</x:f>
      </x:c>
    </x:row>
    <x:row r="704" ht="30" customHeight="1">
      <x:c r="A704" s="54"/>
      <x:c r="B704" s="57"/>
      <x:c r="C704" s="49"/>
      <x:c r="D704" s="49"/>
      <x:c r="E704" s="49"/>
      <x:c r="F704" s="49"/>
      <x:c r="G704" s="61"/>
      <x:c r="H704" s="61"/>
      <x:c r="I704" s="61"/>
      <x:c r="J704" s="71"/>
      <x:c r="K704" s="71"/>
      <x:c r="L704" s="72" t="str">
        <x:f>IF(OR(G704="",H704=""),"",ROUND((G704+2*H704)/3,0))</x:f>
      </x:c>
      <x:c r="M704" s="72" t="str">
        <x:f>IF(OR(G704="",H704=""),"",G704-H704)</x:f>
      </x:c>
      <x:c r="N704" s="73" t="str">
        <x:f>IF(OR(G704="",H704=""),"",IF(OR(G704&gt;'Configuración'!$B$15,H704&gt;'Configuración'!$B$16),"Hipertensión grave",IF(OR(G704&lt;'Configuración'!$B$17,H704&lt;'Configuración'!$B$18),"Lectura baja",IF(OR(G704&gt;='Configuración'!$B$13,H704&gt;='Configuración'!$B$14),"Hipertensión etapa 2",IF(OR(G704&gt;='Configuración'!$B$11,H704&gt;='Configuración'!$B$12),"Hipertensión etapa 1",IF(AND(G704&gt;='Configuración'!$B$9,G704&lt;='Configuración'!$B$10,H704&lt;='Configuración'!$B$8),"Elevada","Normal"))))))</x:f>
      </x:c>
      <x:c r="O704" s="73" t="str">
        <x:f>IF(N704="","",IF(N704="Hipertensión grave",IF(J704="Sí","Llama al número local de emergencias","Repite tras 1 min y contacta con un profesional"),IF(N704="Lectura baja",IF(J704="Sí","Contacta con un profesional","Registra síntomas y consulta si persiste"),"Registra y revisa la tendencia")))</x:f>
      </x:c>
      <x:c r="P704" s="66" t="str">
        <x:f>IF(OR(A704="",B704=""),"",A704+B704)</x:f>
      </x:c>
    </x:row>
    <x:row r="705" ht="30" customHeight="1">
      <x:c r="A705" s="54"/>
      <x:c r="B705" s="57"/>
      <x:c r="C705" s="49"/>
      <x:c r="D705" s="49"/>
      <x:c r="E705" s="49"/>
      <x:c r="F705" s="49"/>
      <x:c r="G705" s="61"/>
      <x:c r="H705" s="61"/>
      <x:c r="I705" s="61"/>
      <x:c r="J705" s="71"/>
      <x:c r="K705" s="71"/>
      <x:c r="L705" s="72" t="str">
        <x:f>IF(OR(G705="",H705=""),"",ROUND((G705+2*H705)/3,0))</x:f>
      </x:c>
      <x:c r="M705" s="72" t="str">
        <x:f>IF(OR(G705="",H705=""),"",G705-H705)</x:f>
      </x:c>
      <x:c r="N705" s="73" t="str">
        <x:f>IF(OR(G705="",H705=""),"",IF(OR(G705&gt;'Configuración'!$B$15,H705&gt;'Configuración'!$B$16),"Hipertensión grave",IF(OR(G705&lt;'Configuración'!$B$17,H705&lt;'Configuración'!$B$18),"Lectura baja",IF(OR(G705&gt;='Configuración'!$B$13,H705&gt;='Configuración'!$B$14),"Hipertensión etapa 2",IF(OR(G705&gt;='Configuración'!$B$11,H705&gt;='Configuración'!$B$12),"Hipertensión etapa 1",IF(AND(G705&gt;='Configuración'!$B$9,G705&lt;='Configuración'!$B$10,H705&lt;='Configuración'!$B$8),"Elevada","Normal"))))))</x:f>
      </x:c>
      <x:c r="O705" s="73" t="str">
        <x:f>IF(N705="","",IF(N705="Hipertensión grave",IF(J705="Sí","Llama al número local de emergencias","Repite tras 1 min y contacta con un profesional"),IF(N705="Lectura baja",IF(J705="Sí","Contacta con un profesional","Registra síntomas y consulta si persiste"),"Registra y revisa la tendencia")))</x:f>
      </x:c>
      <x:c r="P705" s="66" t="str">
        <x:f>IF(OR(A705="",B705=""),"",A705+B705)</x:f>
      </x:c>
    </x:row>
    <x:row r="706" ht="30" customHeight="1">
      <x:c r="A706" s="54"/>
      <x:c r="B706" s="57"/>
      <x:c r="C706" s="49"/>
      <x:c r="D706" s="49"/>
      <x:c r="E706" s="49"/>
      <x:c r="F706" s="49"/>
      <x:c r="G706" s="61"/>
      <x:c r="H706" s="61"/>
      <x:c r="I706" s="61"/>
      <x:c r="J706" s="71"/>
      <x:c r="K706" s="71"/>
      <x:c r="L706" s="72" t="str">
        <x:f>IF(OR(G706="",H706=""),"",ROUND((G706+2*H706)/3,0))</x:f>
      </x:c>
      <x:c r="M706" s="72" t="str">
        <x:f>IF(OR(G706="",H706=""),"",G706-H706)</x:f>
      </x:c>
      <x:c r="N706" s="73" t="str">
        <x:f>IF(OR(G706="",H706=""),"",IF(OR(G706&gt;'Configuración'!$B$15,H706&gt;'Configuración'!$B$16),"Hipertensión grave",IF(OR(G706&lt;'Configuración'!$B$17,H706&lt;'Configuración'!$B$18),"Lectura baja",IF(OR(G706&gt;='Configuración'!$B$13,H706&gt;='Configuración'!$B$14),"Hipertensión etapa 2",IF(OR(G706&gt;='Configuración'!$B$11,H706&gt;='Configuración'!$B$12),"Hipertensión etapa 1",IF(AND(G706&gt;='Configuración'!$B$9,G706&lt;='Configuración'!$B$10,H706&lt;='Configuración'!$B$8),"Elevada","Normal"))))))</x:f>
      </x:c>
      <x:c r="O706" s="73" t="str">
        <x:f>IF(N706="","",IF(N706="Hipertensión grave",IF(J706="Sí","Llama al número local de emergencias","Repite tras 1 min y contacta con un profesional"),IF(N706="Lectura baja",IF(J706="Sí","Contacta con un profesional","Registra síntomas y consulta si persiste"),"Registra y revisa la tendencia")))</x:f>
      </x:c>
      <x:c r="P706" s="66" t="str">
        <x:f>IF(OR(A706="",B706=""),"",A706+B706)</x:f>
      </x:c>
    </x:row>
    <x:row r="707" ht="30" customHeight="1">
      <x:c r="A707" s="54"/>
      <x:c r="B707" s="57"/>
      <x:c r="C707" s="49"/>
      <x:c r="D707" s="49"/>
      <x:c r="E707" s="49"/>
      <x:c r="F707" s="49"/>
      <x:c r="G707" s="61"/>
      <x:c r="H707" s="61"/>
      <x:c r="I707" s="61"/>
      <x:c r="J707" s="71"/>
      <x:c r="K707" s="71"/>
      <x:c r="L707" s="72" t="str">
        <x:f>IF(OR(G707="",H707=""),"",ROUND((G707+2*H707)/3,0))</x:f>
      </x:c>
      <x:c r="M707" s="72" t="str">
        <x:f>IF(OR(G707="",H707=""),"",G707-H707)</x:f>
      </x:c>
      <x:c r="N707" s="73" t="str">
        <x:f>IF(OR(G707="",H707=""),"",IF(OR(G707&gt;'Configuración'!$B$15,H707&gt;'Configuración'!$B$16),"Hipertensión grave",IF(OR(G707&lt;'Configuración'!$B$17,H707&lt;'Configuración'!$B$18),"Lectura baja",IF(OR(G707&gt;='Configuración'!$B$13,H707&gt;='Configuración'!$B$14),"Hipertensión etapa 2",IF(OR(G707&gt;='Configuración'!$B$11,H707&gt;='Configuración'!$B$12),"Hipertensión etapa 1",IF(AND(G707&gt;='Configuración'!$B$9,G707&lt;='Configuración'!$B$10,H707&lt;='Configuración'!$B$8),"Elevada","Normal"))))))</x:f>
      </x:c>
      <x:c r="O707" s="73" t="str">
        <x:f>IF(N707="","",IF(N707="Hipertensión grave",IF(J707="Sí","Llama al número local de emergencias","Repite tras 1 min y contacta con un profesional"),IF(N707="Lectura baja",IF(J707="Sí","Contacta con un profesional","Registra síntomas y consulta si persiste"),"Registra y revisa la tendencia")))</x:f>
      </x:c>
      <x:c r="P707" s="66" t="str">
        <x:f>IF(OR(A707="",B707=""),"",A707+B707)</x:f>
      </x:c>
    </x:row>
    <x:row r="708" ht="30" customHeight="1">
      <x:c r="A708" s="54"/>
      <x:c r="B708" s="57"/>
      <x:c r="C708" s="49"/>
      <x:c r="D708" s="49"/>
      <x:c r="E708" s="49"/>
      <x:c r="F708" s="49"/>
      <x:c r="G708" s="61"/>
      <x:c r="H708" s="61"/>
      <x:c r="I708" s="61"/>
      <x:c r="J708" s="71"/>
      <x:c r="K708" s="71"/>
      <x:c r="L708" s="72" t="str">
        <x:f>IF(OR(G708="",H708=""),"",ROUND((G708+2*H708)/3,0))</x:f>
      </x:c>
      <x:c r="M708" s="72" t="str">
        <x:f>IF(OR(G708="",H708=""),"",G708-H708)</x:f>
      </x:c>
      <x:c r="N708" s="73" t="str">
        <x:f>IF(OR(G708="",H708=""),"",IF(OR(G708&gt;'Configuración'!$B$15,H708&gt;'Configuración'!$B$16),"Hipertensión grave",IF(OR(G708&lt;'Configuración'!$B$17,H708&lt;'Configuración'!$B$18),"Lectura baja",IF(OR(G708&gt;='Configuración'!$B$13,H708&gt;='Configuración'!$B$14),"Hipertensión etapa 2",IF(OR(G708&gt;='Configuración'!$B$11,H708&gt;='Configuración'!$B$12),"Hipertensión etapa 1",IF(AND(G708&gt;='Configuración'!$B$9,G708&lt;='Configuración'!$B$10,H708&lt;='Configuración'!$B$8),"Elevada","Normal"))))))</x:f>
      </x:c>
      <x:c r="O708" s="73" t="str">
        <x:f>IF(N708="","",IF(N708="Hipertensión grave",IF(J708="Sí","Llama al número local de emergencias","Repite tras 1 min y contacta con un profesional"),IF(N708="Lectura baja",IF(J708="Sí","Contacta con un profesional","Registra síntomas y consulta si persiste"),"Registra y revisa la tendencia")))</x:f>
      </x:c>
      <x:c r="P708" s="66" t="str">
        <x:f>IF(OR(A708="",B708=""),"",A708+B708)</x:f>
      </x:c>
    </x:row>
    <x:row r="709" ht="30" customHeight="1">
      <x:c r="A709" s="54"/>
      <x:c r="B709" s="57"/>
      <x:c r="C709" s="49"/>
      <x:c r="D709" s="49"/>
      <x:c r="E709" s="49"/>
      <x:c r="F709" s="49"/>
      <x:c r="G709" s="61"/>
      <x:c r="H709" s="61"/>
      <x:c r="I709" s="61"/>
      <x:c r="J709" s="71"/>
      <x:c r="K709" s="71"/>
      <x:c r="L709" s="72" t="str">
        <x:f>IF(OR(G709="",H709=""),"",ROUND((G709+2*H709)/3,0))</x:f>
      </x:c>
      <x:c r="M709" s="72" t="str">
        <x:f>IF(OR(G709="",H709=""),"",G709-H709)</x:f>
      </x:c>
      <x:c r="N709" s="73" t="str">
        <x:f>IF(OR(G709="",H709=""),"",IF(OR(G709&gt;'Configuración'!$B$15,H709&gt;'Configuración'!$B$16),"Hipertensión grave",IF(OR(G709&lt;'Configuración'!$B$17,H709&lt;'Configuración'!$B$18),"Lectura baja",IF(OR(G709&gt;='Configuración'!$B$13,H709&gt;='Configuración'!$B$14),"Hipertensión etapa 2",IF(OR(G709&gt;='Configuración'!$B$11,H709&gt;='Configuración'!$B$12),"Hipertensión etapa 1",IF(AND(G709&gt;='Configuración'!$B$9,G709&lt;='Configuración'!$B$10,H709&lt;='Configuración'!$B$8),"Elevada","Normal"))))))</x:f>
      </x:c>
      <x:c r="O709" s="73" t="str">
        <x:f>IF(N709="","",IF(N709="Hipertensión grave",IF(J709="Sí","Llama al número local de emergencias","Repite tras 1 min y contacta con un profesional"),IF(N709="Lectura baja",IF(J709="Sí","Contacta con un profesional","Registra síntomas y consulta si persiste"),"Registra y revisa la tendencia")))</x:f>
      </x:c>
      <x:c r="P709" s="66" t="str">
        <x:f>IF(OR(A709="",B709=""),"",A709+B709)</x:f>
      </x:c>
    </x:row>
    <x:row r="710" ht="30" customHeight="1">
      <x:c r="A710" s="54"/>
      <x:c r="B710" s="57"/>
      <x:c r="C710" s="49"/>
      <x:c r="D710" s="49"/>
      <x:c r="E710" s="49"/>
      <x:c r="F710" s="49"/>
      <x:c r="G710" s="61"/>
      <x:c r="H710" s="61"/>
      <x:c r="I710" s="61"/>
      <x:c r="J710" s="71"/>
      <x:c r="K710" s="71"/>
      <x:c r="L710" s="72" t="str">
        <x:f>IF(OR(G710="",H710=""),"",ROUND((G710+2*H710)/3,0))</x:f>
      </x:c>
      <x:c r="M710" s="72" t="str">
        <x:f>IF(OR(G710="",H710=""),"",G710-H710)</x:f>
      </x:c>
      <x:c r="N710" s="73" t="str">
        <x:f>IF(OR(G710="",H710=""),"",IF(OR(G710&gt;'Configuración'!$B$15,H710&gt;'Configuración'!$B$16),"Hipertensión grave",IF(OR(G710&lt;'Configuración'!$B$17,H710&lt;'Configuración'!$B$18),"Lectura baja",IF(OR(G710&gt;='Configuración'!$B$13,H710&gt;='Configuración'!$B$14),"Hipertensión etapa 2",IF(OR(G710&gt;='Configuración'!$B$11,H710&gt;='Configuración'!$B$12),"Hipertensión etapa 1",IF(AND(G710&gt;='Configuración'!$B$9,G710&lt;='Configuración'!$B$10,H710&lt;='Configuración'!$B$8),"Elevada","Normal"))))))</x:f>
      </x:c>
      <x:c r="O710" s="73" t="str">
        <x:f>IF(N710="","",IF(N710="Hipertensión grave",IF(J710="Sí","Llama al número local de emergencias","Repite tras 1 min y contacta con un profesional"),IF(N710="Lectura baja",IF(J710="Sí","Contacta con un profesional","Registra síntomas y consulta si persiste"),"Registra y revisa la tendencia")))</x:f>
      </x:c>
      <x:c r="P710" s="66" t="str">
        <x:f>IF(OR(A710="",B710=""),"",A710+B710)</x:f>
      </x:c>
    </x:row>
    <x:row r="711" ht="30" customHeight="1">
      <x:c r="A711" s="54"/>
      <x:c r="B711" s="57"/>
      <x:c r="C711" s="49"/>
      <x:c r="D711" s="49"/>
      <x:c r="E711" s="49"/>
      <x:c r="F711" s="49"/>
      <x:c r="G711" s="61"/>
      <x:c r="H711" s="61"/>
      <x:c r="I711" s="61"/>
      <x:c r="J711" s="71"/>
      <x:c r="K711" s="71"/>
      <x:c r="L711" s="72" t="str">
        <x:f>IF(OR(G711="",H711=""),"",ROUND((G711+2*H711)/3,0))</x:f>
      </x:c>
      <x:c r="M711" s="72" t="str">
        <x:f>IF(OR(G711="",H711=""),"",G711-H711)</x:f>
      </x:c>
      <x:c r="N711" s="73" t="str">
        <x:f>IF(OR(G711="",H711=""),"",IF(OR(G711&gt;'Configuración'!$B$15,H711&gt;'Configuración'!$B$16),"Hipertensión grave",IF(OR(G711&lt;'Configuración'!$B$17,H711&lt;'Configuración'!$B$18),"Lectura baja",IF(OR(G711&gt;='Configuración'!$B$13,H711&gt;='Configuración'!$B$14),"Hipertensión etapa 2",IF(OR(G711&gt;='Configuración'!$B$11,H711&gt;='Configuración'!$B$12),"Hipertensión etapa 1",IF(AND(G711&gt;='Configuración'!$B$9,G711&lt;='Configuración'!$B$10,H711&lt;='Configuración'!$B$8),"Elevada","Normal"))))))</x:f>
      </x:c>
      <x:c r="O711" s="73" t="str">
        <x:f>IF(N711="","",IF(N711="Hipertensión grave",IF(J711="Sí","Llama al número local de emergencias","Repite tras 1 min y contacta con un profesional"),IF(N711="Lectura baja",IF(J711="Sí","Contacta con un profesional","Registra síntomas y consulta si persiste"),"Registra y revisa la tendencia")))</x:f>
      </x:c>
      <x:c r="P711" s="66" t="str">
        <x:f>IF(OR(A711="",B711=""),"",A711+B711)</x:f>
      </x:c>
    </x:row>
    <x:row r="712" ht="30" customHeight="1">
      <x:c r="A712" s="54"/>
      <x:c r="B712" s="57"/>
      <x:c r="C712" s="49"/>
      <x:c r="D712" s="49"/>
      <x:c r="E712" s="49"/>
      <x:c r="F712" s="49"/>
      <x:c r="G712" s="61"/>
      <x:c r="H712" s="61"/>
      <x:c r="I712" s="61"/>
      <x:c r="J712" s="71"/>
      <x:c r="K712" s="71"/>
      <x:c r="L712" s="72" t="str">
        <x:f>IF(OR(G712="",H712=""),"",ROUND((G712+2*H712)/3,0))</x:f>
      </x:c>
      <x:c r="M712" s="72" t="str">
        <x:f>IF(OR(G712="",H712=""),"",G712-H712)</x:f>
      </x:c>
      <x:c r="N712" s="73" t="str">
        <x:f>IF(OR(G712="",H712=""),"",IF(OR(G712&gt;'Configuración'!$B$15,H712&gt;'Configuración'!$B$16),"Hipertensión grave",IF(OR(G712&lt;'Configuración'!$B$17,H712&lt;'Configuración'!$B$18),"Lectura baja",IF(OR(G712&gt;='Configuración'!$B$13,H712&gt;='Configuración'!$B$14),"Hipertensión etapa 2",IF(OR(G712&gt;='Configuración'!$B$11,H712&gt;='Configuración'!$B$12),"Hipertensión etapa 1",IF(AND(G712&gt;='Configuración'!$B$9,G712&lt;='Configuración'!$B$10,H712&lt;='Configuración'!$B$8),"Elevada","Normal"))))))</x:f>
      </x:c>
      <x:c r="O712" s="73" t="str">
        <x:f>IF(N712="","",IF(N712="Hipertensión grave",IF(J712="Sí","Llama al número local de emergencias","Repite tras 1 min y contacta con un profesional"),IF(N712="Lectura baja",IF(J712="Sí","Contacta con un profesional","Registra síntomas y consulta si persiste"),"Registra y revisa la tendencia")))</x:f>
      </x:c>
      <x:c r="P712" s="66" t="str">
        <x:f>IF(OR(A712="",B712=""),"",A712+B712)</x:f>
      </x:c>
    </x:row>
    <x:row r="713" ht="30" customHeight="1">
      <x:c r="A713" s="54"/>
      <x:c r="B713" s="57"/>
      <x:c r="C713" s="49"/>
      <x:c r="D713" s="49"/>
      <x:c r="E713" s="49"/>
      <x:c r="F713" s="49"/>
      <x:c r="G713" s="61"/>
      <x:c r="H713" s="61"/>
      <x:c r="I713" s="61"/>
      <x:c r="J713" s="71"/>
      <x:c r="K713" s="71"/>
      <x:c r="L713" s="72" t="str">
        <x:f>IF(OR(G713="",H713=""),"",ROUND((G713+2*H713)/3,0))</x:f>
      </x:c>
      <x:c r="M713" s="72" t="str">
        <x:f>IF(OR(G713="",H713=""),"",G713-H713)</x:f>
      </x:c>
      <x:c r="N713" s="73" t="str">
        <x:f>IF(OR(G713="",H713=""),"",IF(OR(G713&gt;'Configuración'!$B$15,H713&gt;'Configuración'!$B$16),"Hipertensión grave",IF(OR(G713&lt;'Configuración'!$B$17,H713&lt;'Configuración'!$B$18),"Lectura baja",IF(OR(G713&gt;='Configuración'!$B$13,H713&gt;='Configuración'!$B$14),"Hipertensión etapa 2",IF(OR(G713&gt;='Configuración'!$B$11,H713&gt;='Configuración'!$B$12),"Hipertensión etapa 1",IF(AND(G713&gt;='Configuración'!$B$9,G713&lt;='Configuración'!$B$10,H713&lt;='Configuración'!$B$8),"Elevada","Normal"))))))</x:f>
      </x:c>
      <x:c r="O713" s="73" t="str">
        <x:f>IF(N713="","",IF(N713="Hipertensión grave",IF(J713="Sí","Llama al número local de emergencias","Repite tras 1 min y contacta con un profesional"),IF(N713="Lectura baja",IF(J713="Sí","Contacta con un profesional","Registra síntomas y consulta si persiste"),"Registra y revisa la tendencia")))</x:f>
      </x:c>
      <x:c r="P713" s="66" t="str">
        <x:f>IF(OR(A713="",B713=""),"",A713+B713)</x:f>
      </x:c>
    </x:row>
    <x:row r="714" ht="30" customHeight="1">
      <x:c r="A714" s="54"/>
      <x:c r="B714" s="57"/>
      <x:c r="C714" s="49"/>
      <x:c r="D714" s="49"/>
      <x:c r="E714" s="49"/>
      <x:c r="F714" s="49"/>
      <x:c r="G714" s="61"/>
      <x:c r="H714" s="61"/>
      <x:c r="I714" s="61"/>
      <x:c r="J714" s="71"/>
      <x:c r="K714" s="71"/>
      <x:c r="L714" s="72" t="str">
        <x:f>IF(OR(G714="",H714=""),"",ROUND((G714+2*H714)/3,0))</x:f>
      </x:c>
      <x:c r="M714" s="72" t="str">
        <x:f>IF(OR(G714="",H714=""),"",G714-H714)</x:f>
      </x:c>
      <x:c r="N714" s="73" t="str">
        <x:f>IF(OR(G714="",H714=""),"",IF(OR(G714&gt;'Configuración'!$B$15,H714&gt;'Configuración'!$B$16),"Hipertensión grave",IF(OR(G714&lt;'Configuración'!$B$17,H714&lt;'Configuración'!$B$18),"Lectura baja",IF(OR(G714&gt;='Configuración'!$B$13,H714&gt;='Configuración'!$B$14),"Hipertensión etapa 2",IF(OR(G714&gt;='Configuración'!$B$11,H714&gt;='Configuración'!$B$12),"Hipertensión etapa 1",IF(AND(G714&gt;='Configuración'!$B$9,G714&lt;='Configuración'!$B$10,H714&lt;='Configuración'!$B$8),"Elevada","Normal"))))))</x:f>
      </x:c>
      <x:c r="O714" s="73" t="str">
        <x:f>IF(N714="","",IF(N714="Hipertensión grave",IF(J714="Sí","Llama al número local de emergencias","Repite tras 1 min y contacta con un profesional"),IF(N714="Lectura baja",IF(J714="Sí","Contacta con un profesional","Registra síntomas y consulta si persiste"),"Registra y revisa la tendencia")))</x:f>
      </x:c>
      <x:c r="P714" s="66" t="str">
        <x:f>IF(OR(A714="",B714=""),"",A714+B714)</x:f>
      </x:c>
    </x:row>
    <x:row r="715" ht="30" customHeight="1">
      <x:c r="A715" s="54"/>
      <x:c r="B715" s="57"/>
      <x:c r="C715" s="49"/>
      <x:c r="D715" s="49"/>
      <x:c r="E715" s="49"/>
      <x:c r="F715" s="49"/>
      <x:c r="G715" s="61"/>
      <x:c r="H715" s="61"/>
      <x:c r="I715" s="61"/>
      <x:c r="J715" s="71"/>
      <x:c r="K715" s="71"/>
      <x:c r="L715" s="72" t="str">
        <x:f>IF(OR(G715="",H715=""),"",ROUND((G715+2*H715)/3,0))</x:f>
      </x:c>
      <x:c r="M715" s="72" t="str">
        <x:f>IF(OR(G715="",H715=""),"",G715-H715)</x:f>
      </x:c>
      <x:c r="N715" s="73" t="str">
        <x:f>IF(OR(G715="",H715=""),"",IF(OR(G715&gt;'Configuración'!$B$15,H715&gt;'Configuración'!$B$16),"Hipertensión grave",IF(OR(G715&lt;'Configuración'!$B$17,H715&lt;'Configuración'!$B$18),"Lectura baja",IF(OR(G715&gt;='Configuración'!$B$13,H715&gt;='Configuración'!$B$14),"Hipertensión etapa 2",IF(OR(G715&gt;='Configuración'!$B$11,H715&gt;='Configuración'!$B$12),"Hipertensión etapa 1",IF(AND(G715&gt;='Configuración'!$B$9,G715&lt;='Configuración'!$B$10,H715&lt;='Configuración'!$B$8),"Elevada","Normal"))))))</x:f>
      </x:c>
      <x:c r="O715" s="73" t="str">
        <x:f>IF(N715="","",IF(N715="Hipertensión grave",IF(J715="Sí","Llama al número local de emergencias","Repite tras 1 min y contacta con un profesional"),IF(N715="Lectura baja",IF(J715="Sí","Contacta con un profesional","Registra síntomas y consulta si persiste"),"Registra y revisa la tendencia")))</x:f>
      </x:c>
      <x:c r="P715" s="66" t="str">
        <x:f>IF(OR(A715="",B715=""),"",A715+B715)</x:f>
      </x:c>
    </x:row>
    <x:row r="716" ht="30" customHeight="1">
      <x:c r="A716" s="54"/>
      <x:c r="B716" s="57"/>
      <x:c r="C716" s="49"/>
      <x:c r="D716" s="49"/>
      <x:c r="E716" s="49"/>
      <x:c r="F716" s="49"/>
      <x:c r="G716" s="61"/>
      <x:c r="H716" s="61"/>
      <x:c r="I716" s="61"/>
      <x:c r="J716" s="71"/>
      <x:c r="K716" s="71"/>
      <x:c r="L716" s="72" t="str">
        <x:f>IF(OR(G716="",H716=""),"",ROUND((G716+2*H716)/3,0))</x:f>
      </x:c>
      <x:c r="M716" s="72" t="str">
        <x:f>IF(OR(G716="",H716=""),"",G716-H716)</x:f>
      </x:c>
      <x:c r="N716" s="73" t="str">
        <x:f>IF(OR(G716="",H716=""),"",IF(OR(G716&gt;'Configuración'!$B$15,H716&gt;'Configuración'!$B$16),"Hipertensión grave",IF(OR(G716&lt;'Configuración'!$B$17,H716&lt;'Configuración'!$B$18),"Lectura baja",IF(OR(G716&gt;='Configuración'!$B$13,H716&gt;='Configuración'!$B$14),"Hipertensión etapa 2",IF(OR(G716&gt;='Configuración'!$B$11,H716&gt;='Configuración'!$B$12),"Hipertensión etapa 1",IF(AND(G716&gt;='Configuración'!$B$9,G716&lt;='Configuración'!$B$10,H716&lt;='Configuración'!$B$8),"Elevada","Normal"))))))</x:f>
      </x:c>
      <x:c r="O716" s="73" t="str">
        <x:f>IF(N716="","",IF(N716="Hipertensión grave",IF(J716="Sí","Llama al número local de emergencias","Repite tras 1 min y contacta con un profesional"),IF(N716="Lectura baja",IF(J716="Sí","Contacta con un profesional","Registra síntomas y consulta si persiste"),"Registra y revisa la tendencia")))</x:f>
      </x:c>
      <x:c r="P716" s="66" t="str">
        <x:f>IF(OR(A716="",B716=""),"",A716+B716)</x:f>
      </x:c>
    </x:row>
    <x:row r="717" ht="30" customHeight="1">
      <x:c r="A717" s="54"/>
      <x:c r="B717" s="57"/>
      <x:c r="C717" s="49"/>
      <x:c r="D717" s="49"/>
      <x:c r="E717" s="49"/>
      <x:c r="F717" s="49"/>
      <x:c r="G717" s="61"/>
      <x:c r="H717" s="61"/>
      <x:c r="I717" s="61"/>
      <x:c r="J717" s="71"/>
      <x:c r="K717" s="71"/>
      <x:c r="L717" s="72" t="str">
        <x:f>IF(OR(G717="",H717=""),"",ROUND((G717+2*H717)/3,0))</x:f>
      </x:c>
      <x:c r="M717" s="72" t="str">
        <x:f>IF(OR(G717="",H717=""),"",G717-H717)</x:f>
      </x:c>
      <x:c r="N717" s="73" t="str">
        <x:f>IF(OR(G717="",H717=""),"",IF(OR(G717&gt;'Configuración'!$B$15,H717&gt;'Configuración'!$B$16),"Hipertensión grave",IF(OR(G717&lt;'Configuración'!$B$17,H717&lt;'Configuración'!$B$18),"Lectura baja",IF(OR(G717&gt;='Configuración'!$B$13,H717&gt;='Configuración'!$B$14),"Hipertensión etapa 2",IF(OR(G717&gt;='Configuración'!$B$11,H717&gt;='Configuración'!$B$12),"Hipertensión etapa 1",IF(AND(G717&gt;='Configuración'!$B$9,G717&lt;='Configuración'!$B$10,H717&lt;='Configuración'!$B$8),"Elevada","Normal"))))))</x:f>
      </x:c>
      <x:c r="O717" s="73" t="str">
        <x:f>IF(N717="","",IF(N717="Hipertensión grave",IF(J717="Sí","Llama al número local de emergencias","Repite tras 1 min y contacta con un profesional"),IF(N717="Lectura baja",IF(J717="Sí","Contacta con un profesional","Registra síntomas y consulta si persiste"),"Registra y revisa la tendencia")))</x:f>
      </x:c>
      <x:c r="P717" s="66" t="str">
        <x:f>IF(OR(A717="",B717=""),"",A717+B717)</x:f>
      </x:c>
    </x:row>
    <x:row r="718" ht="30" customHeight="1">
      <x:c r="A718" s="54"/>
      <x:c r="B718" s="57"/>
      <x:c r="C718" s="49"/>
      <x:c r="D718" s="49"/>
      <x:c r="E718" s="49"/>
      <x:c r="F718" s="49"/>
      <x:c r="G718" s="61"/>
      <x:c r="H718" s="61"/>
      <x:c r="I718" s="61"/>
      <x:c r="J718" s="71"/>
      <x:c r="K718" s="71"/>
      <x:c r="L718" s="72" t="str">
        <x:f>IF(OR(G718="",H718=""),"",ROUND((G718+2*H718)/3,0))</x:f>
      </x:c>
      <x:c r="M718" s="72" t="str">
        <x:f>IF(OR(G718="",H718=""),"",G718-H718)</x:f>
      </x:c>
      <x:c r="N718" s="73" t="str">
        <x:f>IF(OR(G718="",H718=""),"",IF(OR(G718&gt;'Configuración'!$B$15,H718&gt;'Configuración'!$B$16),"Hipertensión grave",IF(OR(G718&lt;'Configuración'!$B$17,H718&lt;'Configuración'!$B$18),"Lectura baja",IF(OR(G718&gt;='Configuración'!$B$13,H718&gt;='Configuración'!$B$14),"Hipertensión etapa 2",IF(OR(G718&gt;='Configuración'!$B$11,H718&gt;='Configuración'!$B$12),"Hipertensión etapa 1",IF(AND(G718&gt;='Configuración'!$B$9,G718&lt;='Configuración'!$B$10,H718&lt;='Configuración'!$B$8),"Elevada","Normal"))))))</x:f>
      </x:c>
      <x:c r="O718" s="73" t="str">
        <x:f>IF(N718="","",IF(N718="Hipertensión grave",IF(J718="Sí","Llama al número local de emergencias","Repite tras 1 min y contacta con un profesional"),IF(N718="Lectura baja",IF(J718="Sí","Contacta con un profesional","Registra síntomas y consulta si persiste"),"Registra y revisa la tendencia")))</x:f>
      </x:c>
      <x:c r="P718" s="66" t="str">
        <x:f>IF(OR(A718="",B718=""),"",A718+B718)</x:f>
      </x:c>
    </x:row>
    <x:row r="719" ht="30" customHeight="1">
      <x:c r="A719" s="54"/>
      <x:c r="B719" s="57"/>
      <x:c r="C719" s="49"/>
      <x:c r="D719" s="49"/>
      <x:c r="E719" s="49"/>
      <x:c r="F719" s="49"/>
      <x:c r="G719" s="61"/>
      <x:c r="H719" s="61"/>
      <x:c r="I719" s="61"/>
      <x:c r="J719" s="71"/>
      <x:c r="K719" s="71"/>
      <x:c r="L719" s="72" t="str">
        <x:f>IF(OR(G719="",H719=""),"",ROUND((G719+2*H719)/3,0))</x:f>
      </x:c>
      <x:c r="M719" s="72" t="str">
        <x:f>IF(OR(G719="",H719=""),"",G719-H719)</x:f>
      </x:c>
      <x:c r="N719" s="73" t="str">
        <x:f>IF(OR(G719="",H719=""),"",IF(OR(G719&gt;'Configuración'!$B$15,H719&gt;'Configuración'!$B$16),"Hipertensión grave",IF(OR(G719&lt;'Configuración'!$B$17,H719&lt;'Configuración'!$B$18),"Lectura baja",IF(OR(G719&gt;='Configuración'!$B$13,H719&gt;='Configuración'!$B$14),"Hipertensión etapa 2",IF(OR(G719&gt;='Configuración'!$B$11,H719&gt;='Configuración'!$B$12),"Hipertensión etapa 1",IF(AND(G719&gt;='Configuración'!$B$9,G719&lt;='Configuración'!$B$10,H719&lt;='Configuración'!$B$8),"Elevada","Normal"))))))</x:f>
      </x:c>
      <x:c r="O719" s="73" t="str">
        <x:f>IF(N719="","",IF(N719="Hipertensión grave",IF(J719="Sí","Llama al número local de emergencias","Repite tras 1 min y contacta con un profesional"),IF(N719="Lectura baja",IF(J719="Sí","Contacta con un profesional","Registra síntomas y consulta si persiste"),"Registra y revisa la tendencia")))</x:f>
      </x:c>
      <x:c r="P719" s="66" t="str">
        <x:f>IF(OR(A719="",B719=""),"",A719+B719)</x:f>
      </x:c>
    </x:row>
    <x:row r="720" ht="30" customHeight="1">
      <x:c r="A720" s="54"/>
      <x:c r="B720" s="57"/>
      <x:c r="C720" s="49"/>
      <x:c r="D720" s="49"/>
      <x:c r="E720" s="49"/>
      <x:c r="F720" s="49"/>
      <x:c r="G720" s="61"/>
      <x:c r="H720" s="61"/>
      <x:c r="I720" s="61"/>
      <x:c r="J720" s="71"/>
      <x:c r="K720" s="71"/>
      <x:c r="L720" s="72" t="str">
        <x:f>IF(OR(G720="",H720=""),"",ROUND((G720+2*H720)/3,0))</x:f>
      </x:c>
      <x:c r="M720" s="72" t="str">
        <x:f>IF(OR(G720="",H720=""),"",G720-H720)</x:f>
      </x:c>
      <x:c r="N720" s="73" t="str">
        <x:f>IF(OR(G720="",H720=""),"",IF(OR(G720&gt;'Configuración'!$B$15,H720&gt;'Configuración'!$B$16),"Hipertensión grave",IF(OR(G720&lt;'Configuración'!$B$17,H720&lt;'Configuración'!$B$18),"Lectura baja",IF(OR(G720&gt;='Configuración'!$B$13,H720&gt;='Configuración'!$B$14),"Hipertensión etapa 2",IF(OR(G720&gt;='Configuración'!$B$11,H720&gt;='Configuración'!$B$12),"Hipertensión etapa 1",IF(AND(G720&gt;='Configuración'!$B$9,G720&lt;='Configuración'!$B$10,H720&lt;='Configuración'!$B$8),"Elevada","Normal"))))))</x:f>
      </x:c>
      <x:c r="O720" s="73" t="str">
        <x:f>IF(N720="","",IF(N720="Hipertensión grave",IF(J720="Sí","Llama al número local de emergencias","Repite tras 1 min y contacta con un profesional"),IF(N720="Lectura baja",IF(J720="Sí","Contacta con un profesional","Registra síntomas y consulta si persiste"),"Registra y revisa la tendencia")))</x:f>
      </x:c>
      <x:c r="P720" s="66" t="str">
        <x:f>IF(OR(A720="",B720=""),"",A720+B720)</x:f>
      </x:c>
    </x:row>
    <x:row r="721" ht="30" customHeight="1">
      <x:c r="A721" s="54"/>
      <x:c r="B721" s="57"/>
      <x:c r="C721" s="49"/>
      <x:c r="D721" s="49"/>
      <x:c r="E721" s="49"/>
      <x:c r="F721" s="49"/>
      <x:c r="G721" s="61"/>
      <x:c r="H721" s="61"/>
      <x:c r="I721" s="61"/>
      <x:c r="J721" s="71"/>
      <x:c r="K721" s="71"/>
      <x:c r="L721" s="72" t="str">
        <x:f>IF(OR(G721="",H721=""),"",ROUND((G721+2*H721)/3,0))</x:f>
      </x:c>
      <x:c r="M721" s="72" t="str">
        <x:f>IF(OR(G721="",H721=""),"",G721-H721)</x:f>
      </x:c>
      <x:c r="N721" s="73" t="str">
        <x:f>IF(OR(G721="",H721=""),"",IF(OR(G721&gt;'Configuración'!$B$15,H721&gt;'Configuración'!$B$16),"Hipertensión grave",IF(OR(G721&lt;'Configuración'!$B$17,H721&lt;'Configuración'!$B$18),"Lectura baja",IF(OR(G721&gt;='Configuración'!$B$13,H721&gt;='Configuración'!$B$14),"Hipertensión etapa 2",IF(OR(G721&gt;='Configuración'!$B$11,H721&gt;='Configuración'!$B$12),"Hipertensión etapa 1",IF(AND(G721&gt;='Configuración'!$B$9,G721&lt;='Configuración'!$B$10,H721&lt;='Configuración'!$B$8),"Elevada","Normal"))))))</x:f>
      </x:c>
      <x:c r="O721" s="73" t="str">
        <x:f>IF(N721="","",IF(N721="Hipertensión grave",IF(J721="Sí","Llama al número local de emergencias","Repite tras 1 min y contacta con un profesional"),IF(N721="Lectura baja",IF(J721="Sí","Contacta con un profesional","Registra síntomas y consulta si persiste"),"Registra y revisa la tendencia")))</x:f>
      </x:c>
      <x:c r="P721" s="66" t="str">
        <x:f>IF(OR(A721="",B721=""),"",A721+B721)</x:f>
      </x:c>
    </x:row>
    <x:row r="722" ht="30" customHeight="1">
      <x:c r="A722" s="54"/>
      <x:c r="B722" s="57"/>
      <x:c r="C722" s="49"/>
      <x:c r="D722" s="49"/>
      <x:c r="E722" s="49"/>
      <x:c r="F722" s="49"/>
      <x:c r="G722" s="61"/>
      <x:c r="H722" s="61"/>
      <x:c r="I722" s="61"/>
      <x:c r="J722" s="71"/>
      <x:c r="K722" s="71"/>
      <x:c r="L722" s="72" t="str">
        <x:f>IF(OR(G722="",H722=""),"",ROUND((G722+2*H722)/3,0))</x:f>
      </x:c>
      <x:c r="M722" s="72" t="str">
        <x:f>IF(OR(G722="",H722=""),"",G722-H722)</x:f>
      </x:c>
      <x:c r="N722" s="73" t="str">
        <x:f>IF(OR(G722="",H722=""),"",IF(OR(G722&gt;'Configuración'!$B$15,H722&gt;'Configuración'!$B$16),"Hipertensión grave",IF(OR(G722&lt;'Configuración'!$B$17,H722&lt;'Configuración'!$B$18),"Lectura baja",IF(OR(G722&gt;='Configuración'!$B$13,H722&gt;='Configuración'!$B$14),"Hipertensión etapa 2",IF(OR(G722&gt;='Configuración'!$B$11,H722&gt;='Configuración'!$B$12),"Hipertensión etapa 1",IF(AND(G722&gt;='Configuración'!$B$9,G722&lt;='Configuración'!$B$10,H722&lt;='Configuración'!$B$8),"Elevada","Normal"))))))</x:f>
      </x:c>
      <x:c r="O722" s="73" t="str">
        <x:f>IF(N722="","",IF(N722="Hipertensión grave",IF(J722="Sí","Llama al número local de emergencias","Repite tras 1 min y contacta con un profesional"),IF(N722="Lectura baja",IF(J722="Sí","Contacta con un profesional","Registra síntomas y consulta si persiste"),"Registra y revisa la tendencia")))</x:f>
      </x:c>
      <x:c r="P722" s="66" t="str">
        <x:f>IF(OR(A722="",B722=""),"",A722+B722)</x:f>
      </x:c>
    </x:row>
    <x:row r="723" ht="30" customHeight="1">
      <x:c r="A723" s="54"/>
      <x:c r="B723" s="57"/>
      <x:c r="C723" s="49"/>
      <x:c r="D723" s="49"/>
      <x:c r="E723" s="49"/>
      <x:c r="F723" s="49"/>
      <x:c r="G723" s="61"/>
      <x:c r="H723" s="61"/>
      <x:c r="I723" s="61"/>
      <x:c r="J723" s="71"/>
      <x:c r="K723" s="71"/>
      <x:c r="L723" s="72" t="str">
        <x:f>IF(OR(G723="",H723=""),"",ROUND((G723+2*H723)/3,0))</x:f>
      </x:c>
      <x:c r="M723" s="72" t="str">
        <x:f>IF(OR(G723="",H723=""),"",G723-H723)</x:f>
      </x:c>
      <x:c r="N723" s="73" t="str">
        <x:f>IF(OR(G723="",H723=""),"",IF(OR(G723&gt;'Configuración'!$B$15,H723&gt;'Configuración'!$B$16),"Hipertensión grave",IF(OR(G723&lt;'Configuración'!$B$17,H723&lt;'Configuración'!$B$18),"Lectura baja",IF(OR(G723&gt;='Configuración'!$B$13,H723&gt;='Configuración'!$B$14),"Hipertensión etapa 2",IF(OR(G723&gt;='Configuración'!$B$11,H723&gt;='Configuración'!$B$12),"Hipertensión etapa 1",IF(AND(G723&gt;='Configuración'!$B$9,G723&lt;='Configuración'!$B$10,H723&lt;='Configuración'!$B$8),"Elevada","Normal"))))))</x:f>
      </x:c>
      <x:c r="O723" s="73" t="str">
        <x:f>IF(N723="","",IF(N723="Hipertensión grave",IF(J723="Sí","Llama al número local de emergencias","Repite tras 1 min y contacta con un profesional"),IF(N723="Lectura baja",IF(J723="Sí","Contacta con un profesional","Registra síntomas y consulta si persiste"),"Registra y revisa la tendencia")))</x:f>
      </x:c>
      <x:c r="P723" s="66" t="str">
        <x:f>IF(OR(A723="",B723=""),"",A723+B723)</x:f>
      </x:c>
    </x:row>
    <x:row r="724" ht="30" customHeight="1">
      <x:c r="A724" s="54"/>
      <x:c r="B724" s="57"/>
      <x:c r="C724" s="49"/>
      <x:c r="D724" s="49"/>
      <x:c r="E724" s="49"/>
      <x:c r="F724" s="49"/>
      <x:c r="G724" s="61"/>
      <x:c r="H724" s="61"/>
      <x:c r="I724" s="61"/>
      <x:c r="J724" s="71"/>
      <x:c r="K724" s="71"/>
      <x:c r="L724" s="72" t="str">
        <x:f>IF(OR(G724="",H724=""),"",ROUND((G724+2*H724)/3,0))</x:f>
      </x:c>
      <x:c r="M724" s="72" t="str">
        <x:f>IF(OR(G724="",H724=""),"",G724-H724)</x:f>
      </x:c>
      <x:c r="N724" s="73" t="str">
        <x:f>IF(OR(G724="",H724=""),"",IF(OR(G724&gt;'Configuración'!$B$15,H724&gt;'Configuración'!$B$16),"Hipertensión grave",IF(OR(G724&lt;'Configuración'!$B$17,H724&lt;'Configuración'!$B$18),"Lectura baja",IF(OR(G724&gt;='Configuración'!$B$13,H724&gt;='Configuración'!$B$14),"Hipertensión etapa 2",IF(OR(G724&gt;='Configuración'!$B$11,H724&gt;='Configuración'!$B$12),"Hipertensión etapa 1",IF(AND(G724&gt;='Configuración'!$B$9,G724&lt;='Configuración'!$B$10,H724&lt;='Configuración'!$B$8),"Elevada","Normal"))))))</x:f>
      </x:c>
      <x:c r="O724" s="73" t="str">
        <x:f>IF(N724="","",IF(N724="Hipertensión grave",IF(J724="Sí","Llama al número local de emergencias","Repite tras 1 min y contacta con un profesional"),IF(N724="Lectura baja",IF(J724="Sí","Contacta con un profesional","Registra síntomas y consulta si persiste"),"Registra y revisa la tendencia")))</x:f>
      </x:c>
      <x:c r="P724" s="66" t="str">
        <x:f>IF(OR(A724="",B724=""),"",A724+B724)</x:f>
      </x:c>
    </x:row>
    <x:row r="725" ht="30" customHeight="1">
      <x:c r="A725" s="54"/>
      <x:c r="B725" s="57"/>
      <x:c r="C725" s="49"/>
      <x:c r="D725" s="49"/>
      <x:c r="E725" s="49"/>
      <x:c r="F725" s="49"/>
      <x:c r="G725" s="61"/>
      <x:c r="H725" s="61"/>
      <x:c r="I725" s="61"/>
      <x:c r="J725" s="71"/>
      <x:c r="K725" s="71"/>
      <x:c r="L725" s="72" t="str">
        <x:f>IF(OR(G725="",H725=""),"",ROUND((G725+2*H725)/3,0))</x:f>
      </x:c>
      <x:c r="M725" s="72" t="str">
        <x:f>IF(OR(G725="",H725=""),"",G725-H725)</x:f>
      </x:c>
      <x:c r="N725" s="73" t="str">
        <x:f>IF(OR(G725="",H725=""),"",IF(OR(G725&gt;'Configuración'!$B$15,H725&gt;'Configuración'!$B$16),"Hipertensión grave",IF(OR(G725&lt;'Configuración'!$B$17,H725&lt;'Configuración'!$B$18),"Lectura baja",IF(OR(G725&gt;='Configuración'!$B$13,H725&gt;='Configuración'!$B$14),"Hipertensión etapa 2",IF(OR(G725&gt;='Configuración'!$B$11,H725&gt;='Configuración'!$B$12),"Hipertensión etapa 1",IF(AND(G725&gt;='Configuración'!$B$9,G725&lt;='Configuración'!$B$10,H725&lt;='Configuración'!$B$8),"Elevada","Normal"))))))</x:f>
      </x:c>
      <x:c r="O725" s="73" t="str">
        <x:f>IF(N725="","",IF(N725="Hipertensión grave",IF(J725="Sí","Llama al número local de emergencias","Repite tras 1 min y contacta con un profesional"),IF(N725="Lectura baja",IF(J725="Sí","Contacta con un profesional","Registra síntomas y consulta si persiste"),"Registra y revisa la tendencia")))</x:f>
      </x:c>
      <x:c r="P725" s="66" t="str">
        <x:f>IF(OR(A725="",B725=""),"",A725+B725)</x:f>
      </x:c>
    </x:row>
    <x:row r="726" ht="30" customHeight="1">
      <x:c r="A726" s="54"/>
      <x:c r="B726" s="57"/>
      <x:c r="C726" s="49"/>
      <x:c r="D726" s="49"/>
      <x:c r="E726" s="49"/>
      <x:c r="F726" s="49"/>
      <x:c r="G726" s="61"/>
      <x:c r="H726" s="61"/>
      <x:c r="I726" s="61"/>
      <x:c r="J726" s="71"/>
      <x:c r="K726" s="71"/>
      <x:c r="L726" s="72" t="str">
        <x:f>IF(OR(G726="",H726=""),"",ROUND((G726+2*H726)/3,0))</x:f>
      </x:c>
      <x:c r="M726" s="72" t="str">
        <x:f>IF(OR(G726="",H726=""),"",G726-H726)</x:f>
      </x:c>
      <x:c r="N726" s="73" t="str">
        <x:f>IF(OR(G726="",H726=""),"",IF(OR(G726&gt;'Configuración'!$B$15,H726&gt;'Configuración'!$B$16),"Hipertensión grave",IF(OR(G726&lt;'Configuración'!$B$17,H726&lt;'Configuración'!$B$18),"Lectura baja",IF(OR(G726&gt;='Configuración'!$B$13,H726&gt;='Configuración'!$B$14),"Hipertensión etapa 2",IF(OR(G726&gt;='Configuración'!$B$11,H726&gt;='Configuración'!$B$12),"Hipertensión etapa 1",IF(AND(G726&gt;='Configuración'!$B$9,G726&lt;='Configuración'!$B$10,H726&lt;='Configuración'!$B$8),"Elevada","Normal"))))))</x:f>
      </x:c>
      <x:c r="O726" s="73" t="str">
        <x:f>IF(N726="","",IF(N726="Hipertensión grave",IF(J726="Sí","Llama al número local de emergencias","Repite tras 1 min y contacta con un profesional"),IF(N726="Lectura baja",IF(J726="Sí","Contacta con un profesional","Registra síntomas y consulta si persiste"),"Registra y revisa la tendencia")))</x:f>
      </x:c>
      <x:c r="P726" s="66" t="str">
        <x:f>IF(OR(A726="",B726=""),"",A726+B726)</x:f>
      </x:c>
    </x:row>
    <x:row r="727" ht="30" customHeight="1">
      <x:c r="A727" s="54"/>
      <x:c r="B727" s="57"/>
      <x:c r="C727" s="49"/>
      <x:c r="D727" s="49"/>
      <x:c r="E727" s="49"/>
      <x:c r="F727" s="49"/>
      <x:c r="G727" s="61"/>
      <x:c r="H727" s="61"/>
      <x:c r="I727" s="61"/>
      <x:c r="J727" s="71"/>
      <x:c r="K727" s="71"/>
      <x:c r="L727" s="72" t="str">
        <x:f>IF(OR(G727="",H727=""),"",ROUND((G727+2*H727)/3,0))</x:f>
      </x:c>
      <x:c r="M727" s="72" t="str">
        <x:f>IF(OR(G727="",H727=""),"",G727-H727)</x:f>
      </x:c>
      <x:c r="N727" s="73" t="str">
        <x:f>IF(OR(G727="",H727=""),"",IF(OR(G727&gt;'Configuración'!$B$15,H727&gt;'Configuración'!$B$16),"Hipertensión grave",IF(OR(G727&lt;'Configuración'!$B$17,H727&lt;'Configuración'!$B$18),"Lectura baja",IF(OR(G727&gt;='Configuración'!$B$13,H727&gt;='Configuración'!$B$14),"Hipertensión etapa 2",IF(OR(G727&gt;='Configuración'!$B$11,H727&gt;='Configuración'!$B$12),"Hipertensión etapa 1",IF(AND(G727&gt;='Configuración'!$B$9,G727&lt;='Configuración'!$B$10,H727&lt;='Configuración'!$B$8),"Elevada","Normal"))))))</x:f>
      </x:c>
      <x:c r="O727" s="73" t="str">
        <x:f>IF(N727="","",IF(N727="Hipertensión grave",IF(J727="Sí","Llama al número local de emergencias","Repite tras 1 min y contacta con un profesional"),IF(N727="Lectura baja",IF(J727="Sí","Contacta con un profesional","Registra síntomas y consulta si persiste"),"Registra y revisa la tendencia")))</x:f>
      </x:c>
      <x:c r="P727" s="66" t="str">
        <x:f>IF(OR(A727="",B727=""),"",A727+B727)</x:f>
      </x:c>
    </x:row>
    <x:row r="728" ht="30" customHeight="1">
      <x:c r="A728" s="54"/>
      <x:c r="B728" s="57"/>
      <x:c r="C728" s="49"/>
      <x:c r="D728" s="49"/>
      <x:c r="E728" s="49"/>
      <x:c r="F728" s="49"/>
      <x:c r="G728" s="61"/>
      <x:c r="H728" s="61"/>
      <x:c r="I728" s="61"/>
      <x:c r="J728" s="71"/>
      <x:c r="K728" s="71"/>
      <x:c r="L728" s="72" t="str">
        <x:f>IF(OR(G728="",H728=""),"",ROUND((G728+2*H728)/3,0))</x:f>
      </x:c>
      <x:c r="M728" s="72" t="str">
        <x:f>IF(OR(G728="",H728=""),"",G728-H728)</x:f>
      </x:c>
      <x:c r="N728" s="73" t="str">
        <x:f>IF(OR(G728="",H728=""),"",IF(OR(G728&gt;'Configuración'!$B$15,H728&gt;'Configuración'!$B$16),"Hipertensión grave",IF(OR(G728&lt;'Configuración'!$B$17,H728&lt;'Configuración'!$B$18),"Lectura baja",IF(OR(G728&gt;='Configuración'!$B$13,H728&gt;='Configuración'!$B$14),"Hipertensión etapa 2",IF(OR(G728&gt;='Configuración'!$B$11,H728&gt;='Configuración'!$B$12),"Hipertensión etapa 1",IF(AND(G728&gt;='Configuración'!$B$9,G728&lt;='Configuración'!$B$10,H728&lt;='Configuración'!$B$8),"Elevada","Normal"))))))</x:f>
      </x:c>
      <x:c r="O728" s="73" t="str">
        <x:f>IF(N728="","",IF(N728="Hipertensión grave",IF(J728="Sí","Llama al número local de emergencias","Repite tras 1 min y contacta con un profesional"),IF(N728="Lectura baja",IF(J728="Sí","Contacta con un profesional","Registra síntomas y consulta si persiste"),"Registra y revisa la tendencia")))</x:f>
      </x:c>
      <x:c r="P728" s="66" t="str">
        <x:f>IF(OR(A728="",B728=""),"",A728+B728)</x:f>
      </x:c>
    </x:row>
    <x:row r="729" ht="30" customHeight="1">
      <x:c r="A729" s="54"/>
      <x:c r="B729" s="57"/>
      <x:c r="C729" s="49"/>
      <x:c r="D729" s="49"/>
      <x:c r="E729" s="49"/>
      <x:c r="F729" s="49"/>
      <x:c r="G729" s="61"/>
      <x:c r="H729" s="61"/>
      <x:c r="I729" s="61"/>
      <x:c r="J729" s="71"/>
      <x:c r="K729" s="71"/>
      <x:c r="L729" s="72" t="str">
        <x:f>IF(OR(G729="",H729=""),"",ROUND((G729+2*H729)/3,0))</x:f>
      </x:c>
      <x:c r="M729" s="72" t="str">
        <x:f>IF(OR(G729="",H729=""),"",G729-H729)</x:f>
      </x:c>
      <x:c r="N729" s="73" t="str">
        <x:f>IF(OR(G729="",H729=""),"",IF(OR(G729&gt;'Configuración'!$B$15,H729&gt;'Configuración'!$B$16),"Hipertensión grave",IF(OR(G729&lt;'Configuración'!$B$17,H729&lt;'Configuración'!$B$18),"Lectura baja",IF(OR(G729&gt;='Configuración'!$B$13,H729&gt;='Configuración'!$B$14),"Hipertensión etapa 2",IF(OR(G729&gt;='Configuración'!$B$11,H729&gt;='Configuración'!$B$12),"Hipertensión etapa 1",IF(AND(G729&gt;='Configuración'!$B$9,G729&lt;='Configuración'!$B$10,H729&lt;='Configuración'!$B$8),"Elevada","Normal"))))))</x:f>
      </x:c>
      <x:c r="O729" s="73" t="str">
        <x:f>IF(N729="","",IF(N729="Hipertensión grave",IF(J729="Sí","Llama al número local de emergencias","Repite tras 1 min y contacta con un profesional"),IF(N729="Lectura baja",IF(J729="Sí","Contacta con un profesional","Registra síntomas y consulta si persiste"),"Registra y revisa la tendencia")))</x:f>
      </x:c>
      <x:c r="P729" s="66" t="str">
        <x:f>IF(OR(A729="",B729=""),"",A729+B729)</x:f>
      </x:c>
    </x:row>
    <x:row r="730" ht="30" customHeight="1">
      <x:c r="A730" s="54"/>
      <x:c r="B730" s="57"/>
      <x:c r="C730" s="49"/>
      <x:c r="D730" s="49"/>
      <x:c r="E730" s="49"/>
      <x:c r="F730" s="49"/>
      <x:c r="G730" s="61"/>
      <x:c r="H730" s="61"/>
      <x:c r="I730" s="61"/>
      <x:c r="J730" s="71"/>
      <x:c r="K730" s="71"/>
      <x:c r="L730" s="72" t="str">
        <x:f>IF(OR(G730="",H730=""),"",ROUND((G730+2*H730)/3,0))</x:f>
      </x:c>
      <x:c r="M730" s="72" t="str">
        <x:f>IF(OR(G730="",H730=""),"",G730-H730)</x:f>
      </x:c>
      <x:c r="N730" s="73" t="str">
        <x:f>IF(OR(G730="",H730=""),"",IF(OR(G730&gt;'Configuración'!$B$15,H730&gt;'Configuración'!$B$16),"Hipertensión grave",IF(OR(G730&lt;'Configuración'!$B$17,H730&lt;'Configuración'!$B$18),"Lectura baja",IF(OR(G730&gt;='Configuración'!$B$13,H730&gt;='Configuración'!$B$14),"Hipertensión etapa 2",IF(OR(G730&gt;='Configuración'!$B$11,H730&gt;='Configuración'!$B$12),"Hipertensión etapa 1",IF(AND(G730&gt;='Configuración'!$B$9,G730&lt;='Configuración'!$B$10,H730&lt;='Configuración'!$B$8),"Elevada","Normal"))))))</x:f>
      </x:c>
      <x:c r="O730" s="73" t="str">
        <x:f>IF(N730="","",IF(N730="Hipertensión grave",IF(J730="Sí","Llama al número local de emergencias","Repite tras 1 min y contacta con un profesional"),IF(N730="Lectura baja",IF(J730="Sí","Contacta con un profesional","Registra síntomas y consulta si persiste"),"Registra y revisa la tendencia")))</x:f>
      </x:c>
      <x:c r="P730" s="66" t="str">
        <x:f>IF(OR(A730="",B730=""),"",A730+B730)</x:f>
      </x:c>
    </x:row>
    <x:row r="731" ht="30" customHeight="1">
      <x:c r="A731" s="54"/>
      <x:c r="B731" s="57"/>
      <x:c r="C731" s="49"/>
      <x:c r="D731" s="49"/>
      <x:c r="E731" s="49"/>
      <x:c r="F731" s="49"/>
      <x:c r="G731" s="61"/>
      <x:c r="H731" s="61"/>
      <x:c r="I731" s="61"/>
      <x:c r="J731" s="71"/>
      <x:c r="K731" s="71"/>
      <x:c r="L731" s="72" t="str">
        <x:f>IF(OR(G731="",H731=""),"",ROUND((G731+2*H731)/3,0))</x:f>
      </x:c>
      <x:c r="M731" s="72" t="str">
        <x:f>IF(OR(G731="",H731=""),"",G731-H731)</x:f>
      </x:c>
      <x:c r="N731" s="73" t="str">
        <x:f>IF(OR(G731="",H731=""),"",IF(OR(G731&gt;'Configuración'!$B$15,H731&gt;'Configuración'!$B$16),"Hipertensión grave",IF(OR(G731&lt;'Configuración'!$B$17,H731&lt;'Configuración'!$B$18),"Lectura baja",IF(OR(G731&gt;='Configuración'!$B$13,H731&gt;='Configuración'!$B$14),"Hipertensión etapa 2",IF(OR(G731&gt;='Configuración'!$B$11,H731&gt;='Configuración'!$B$12),"Hipertensión etapa 1",IF(AND(G731&gt;='Configuración'!$B$9,G731&lt;='Configuración'!$B$10,H731&lt;='Configuración'!$B$8),"Elevada","Normal"))))))</x:f>
      </x:c>
      <x:c r="O731" s="73" t="str">
        <x:f>IF(N731="","",IF(N731="Hipertensión grave",IF(J731="Sí","Llama al número local de emergencias","Repite tras 1 min y contacta con un profesional"),IF(N731="Lectura baja",IF(J731="Sí","Contacta con un profesional","Registra síntomas y consulta si persiste"),"Registra y revisa la tendencia")))</x:f>
      </x:c>
      <x:c r="P731" s="66" t="str">
        <x:f>IF(OR(A731="",B731=""),"",A731+B731)</x:f>
      </x:c>
    </x:row>
    <x:row r="732" ht="30" customHeight="1">
      <x:c r="A732" s="54"/>
      <x:c r="B732" s="57"/>
      <x:c r="C732" s="49"/>
      <x:c r="D732" s="49"/>
      <x:c r="E732" s="49"/>
      <x:c r="F732" s="49"/>
      <x:c r="G732" s="61"/>
      <x:c r="H732" s="61"/>
      <x:c r="I732" s="61"/>
      <x:c r="J732" s="71"/>
      <x:c r="K732" s="71"/>
      <x:c r="L732" s="72" t="str">
        <x:f>IF(OR(G732="",H732=""),"",ROUND((G732+2*H732)/3,0))</x:f>
      </x:c>
      <x:c r="M732" s="72" t="str">
        <x:f>IF(OR(G732="",H732=""),"",G732-H732)</x:f>
      </x:c>
      <x:c r="N732" s="73" t="str">
        <x:f>IF(OR(G732="",H732=""),"",IF(OR(G732&gt;'Configuración'!$B$15,H732&gt;'Configuración'!$B$16),"Hipertensión grave",IF(OR(G732&lt;'Configuración'!$B$17,H732&lt;'Configuración'!$B$18),"Lectura baja",IF(OR(G732&gt;='Configuración'!$B$13,H732&gt;='Configuración'!$B$14),"Hipertensión etapa 2",IF(OR(G732&gt;='Configuración'!$B$11,H732&gt;='Configuración'!$B$12),"Hipertensión etapa 1",IF(AND(G732&gt;='Configuración'!$B$9,G732&lt;='Configuración'!$B$10,H732&lt;='Configuración'!$B$8),"Elevada","Normal"))))))</x:f>
      </x:c>
      <x:c r="O732" s="73" t="str">
        <x:f>IF(N732="","",IF(N732="Hipertensión grave",IF(J732="Sí","Llama al número local de emergencias","Repite tras 1 min y contacta con un profesional"),IF(N732="Lectura baja",IF(J732="Sí","Contacta con un profesional","Registra síntomas y consulta si persiste"),"Registra y revisa la tendencia")))</x:f>
      </x:c>
      <x:c r="P732" s="66" t="str">
        <x:f>IF(OR(A732="",B732=""),"",A732+B732)</x:f>
      </x:c>
    </x:row>
    <x:row r="733" ht="30" customHeight="1">
      <x:c r="A733" s="54"/>
      <x:c r="B733" s="57"/>
      <x:c r="C733" s="49"/>
      <x:c r="D733" s="49"/>
      <x:c r="E733" s="49"/>
      <x:c r="F733" s="49"/>
      <x:c r="G733" s="61"/>
      <x:c r="H733" s="61"/>
      <x:c r="I733" s="61"/>
      <x:c r="J733" s="71"/>
      <x:c r="K733" s="71"/>
      <x:c r="L733" s="72" t="str">
        <x:f>IF(OR(G733="",H733=""),"",ROUND((G733+2*H733)/3,0))</x:f>
      </x:c>
      <x:c r="M733" s="72" t="str">
        <x:f>IF(OR(G733="",H733=""),"",G733-H733)</x:f>
      </x:c>
      <x:c r="N733" s="73" t="str">
        <x:f>IF(OR(G733="",H733=""),"",IF(OR(G733&gt;'Configuración'!$B$15,H733&gt;'Configuración'!$B$16),"Hipertensión grave",IF(OR(G733&lt;'Configuración'!$B$17,H733&lt;'Configuración'!$B$18),"Lectura baja",IF(OR(G733&gt;='Configuración'!$B$13,H733&gt;='Configuración'!$B$14),"Hipertensión etapa 2",IF(OR(G733&gt;='Configuración'!$B$11,H733&gt;='Configuración'!$B$12),"Hipertensión etapa 1",IF(AND(G733&gt;='Configuración'!$B$9,G733&lt;='Configuración'!$B$10,H733&lt;='Configuración'!$B$8),"Elevada","Normal"))))))</x:f>
      </x:c>
      <x:c r="O733" s="73" t="str">
        <x:f>IF(N733="","",IF(N733="Hipertensión grave",IF(J733="Sí","Llama al número local de emergencias","Repite tras 1 min y contacta con un profesional"),IF(N733="Lectura baja",IF(J733="Sí","Contacta con un profesional","Registra síntomas y consulta si persiste"),"Registra y revisa la tendencia")))</x:f>
      </x:c>
      <x:c r="P733" s="66" t="str">
        <x:f>IF(OR(A733="",B733=""),"",A733+B733)</x:f>
      </x:c>
    </x:row>
    <x:row r="734" ht="30" customHeight="1">
      <x:c r="A734" s="54"/>
      <x:c r="B734" s="57"/>
      <x:c r="C734" s="49"/>
      <x:c r="D734" s="49"/>
      <x:c r="E734" s="49"/>
      <x:c r="F734" s="49"/>
      <x:c r="G734" s="61"/>
      <x:c r="H734" s="61"/>
      <x:c r="I734" s="61"/>
      <x:c r="J734" s="71"/>
      <x:c r="K734" s="71"/>
      <x:c r="L734" s="72" t="str">
        <x:f>IF(OR(G734="",H734=""),"",ROUND((G734+2*H734)/3,0))</x:f>
      </x:c>
      <x:c r="M734" s="72" t="str">
        <x:f>IF(OR(G734="",H734=""),"",G734-H734)</x:f>
      </x:c>
      <x:c r="N734" s="73" t="str">
        <x:f>IF(OR(G734="",H734=""),"",IF(OR(G734&gt;'Configuración'!$B$15,H734&gt;'Configuración'!$B$16),"Hipertensión grave",IF(OR(G734&lt;'Configuración'!$B$17,H734&lt;'Configuración'!$B$18),"Lectura baja",IF(OR(G734&gt;='Configuración'!$B$13,H734&gt;='Configuración'!$B$14),"Hipertensión etapa 2",IF(OR(G734&gt;='Configuración'!$B$11,H734&gt;='Configuración'!$B$12),"Hipertensión etapa 1",IF(AND(G734&gt;='Configuración'!$B$9,G734&lt;='Configuración'!$B$10,H734&lt;='Configuración'!$B$8),"Elevada","Normal"))))))</x:f>
      </x:c>
      <x:c r="O734" s="73" t="str">
        <x:f>IF(N734="","",IF(N734="Hipertensión grave",IF(J734="Sí","Llama al número local de emergencias","Repite tras 1 min y contacta con un profesional"),IF(N734="Lectura baja",IF(J734="Sí","Contacta con un profesional","Registra síntomas y consulta si persiste"),"Registra y revisa la tendencia")))</x:f>
      </x:c>
      <x:c r="P734" s="66" t="str">
        <x:f>IF(OR(A734="",B734=""),"",A734+B734)</x:f>
      </x:c>
    </x:row>
    <x:row r="735" ht="30" customHeight="1">
      <x:c r="A735" s="54"/>
      <x:c r="B735" s="57"/>
      <x:c r="C735" s="49"/>
      <x:c r="D735" s="49"/>
      <x:c r="E735" s="49"/>
      <x:c r="F735" s="49"/>
      <x:c r="G735" s="61"/>
      <x:c r="H735" s="61"/>
      <x:c r="I735" s="61"/>
      <x:c r="J735" s="71"/>
      <x:c r="K735" s="71"/>
      <x:c r="L735" s="72" t="str">
        <x:f>IF(OR(G735="",H735=""),"",ROUND((G735+2*H735)/3,0))</x:f>
      </x:c>
      <x:c r="M735" s="72" t="str">
        <x:f>IF(OR(G735="",H735=""),"",G735-H735)</x:f>
      </x:c>
      <x:c r="N735" s="73" t="str">
        <x:f>IF(OR(G735="",H735=""),"",IF(OR(G735&gt;'Configuración'!$B$15,H735&gt;'Configuración'!$B$16),"Hipertensión grave",IF(OR(G735&lt;'Configuración'!$B$17,H735&lt;'Configuración'!$B$18),"Lectura baja",IF(OR(G735&gt;='Configuración'!$B$13,H735&gt;='Configuración'!$B$14),"Hipertensión etapa 2",IF(OR(G735&gt;='Configuración'!$B$11,H735&gt;='Configuración'!$B$12),"Hipertensión etapa 1",IF(AND(G735&gt;='Configuración'!$B$9,G735&lt;='Configuración'!$B$10,H735&lt;='Configuración'!$B$8),"Elevada","Normal"))))))</x:f>
      </x:c>
      <x:c r="O735" s="73" t="str">
        <x:f>IF(N735="","",IF(N735="Hipertensión grave",IF(J735="Sí","Llama al número local de emergencias","Repite tras 1 min y contacta con un profesional"),IF(N735="Lectura baja",IF(J735="Sí","Contacta con un profesional","Registra síntomas y consulta si persiste"),"Registra y revisa la tendencia")))</x:f>
      </x:c>
      <x:c r="P735" s="66" t="str">
        <x:f>IF(OR(A735="",B735=""),"",A735+B735)</x:f>
      </x:c>
    </x:row>
    <x:row r="736" ht="30" customHeight="1">
      <x:c r="A736" s="54"/>
      <x:c r="B736" s="57"/>
      <x:c r="C736" s="49"/>
      <x:c r="D736" s="49"/>
      <x:c r="E736" s="49"/>
      <x:c r="F736" s="49"/>
      <x:c r="G736" s="61"/>
      <x:c r="H736" s="61"/>
      <x:c r="I736" s="61"/>
      <x:c r="J736" s="71"/>
      <x:c r="K736" s="71"/>
      <x:c r="L736" s="72" t="str">
        <x:f>IF(OR(G736="",H736=""),"",ROUND((G736+2*H736)/3,0))</x:f>
      </x:c>
      <x:c r="M736" s="72" t="str">
        <x:f>IF(OR(G736="",H736=""),"",G736-H736)</x:f>
      </x:c>
      <x:c r="N736" s="73" t="str">
        <x:f>IF(OR(G736="",H736=""),"",IF(OR(G736&gt;'Configuración'!$B$15,H736&gt;'Configuración'!$B$16),"Hipertensión grave",IF(OR(G736&lt;'Configuración'!$B$17,H736&lt;'Configuración'!$B$18),"Lectura baja",IF(OR(G736&gt;='Configuración'!$B$13,H736&gt;='Configuración'!$B$14),"Hipertensión etapa 2",IF(OR(G736&gt;='Configuración'!$B$11,H736&gt;='Configuración'!$B$12),"Hipertensión etapa 1",IF(AND(G736&gt;='Configuración'!$B$9,G736&lt;='Configuración'!$B$10,H736&lt;='Configuración'!$B$8),"Elevada","Normal"))))))</x:f>
      </x:c>
      <x:c r="O736" s="73" t="str">
        <x:f>IF(N736="","",IF(N736="Hipertensión grave",IF(J736="Sí","Llama al número local de emergencias","Repite tras 1 min y contacta con un profesional"),IF(N736="Lectura baja",IF(J736="Sí","Contacta con un profesional","Registra síntomas y consulta si persiste"),"Registra y revisa la tendencia")))</x:f>
      </x:c>
      <x:c r="P736" s="66" t="str">
        <x:f>IF(OR(A736="",B736=""),"",A736+B736)</x:f>
      </x:c>
    </x:row>
    <x:row r="737" ht="30" customHeight="1">
      <x:c r="A737" s="54"/>
      <x:c r="B737" s="57"/>
      <x:c r="C737" s="49"/>
      <x:c r="D737" s="49"/>
      <x:c r="E737" s="49"/>
      <x:c r="F737" s="49"/>
      <x:c r="G737" s="61"/>
      <x:c r="H737" s="61"/>
      <x:c r="I737" s="61"/>
      <x:c r="J737" s="71"/>
      <x:c r="K737" s="71"/>
      <x:c r="L737" s="72" t="str">
        <x:f>IF(OR(G737="",H737=""),"",ROUND((G737+2*H737)/3,0))</x:f>
      </x:c>
      <x:c r="M737" s="72" t="str">
        <x:f>IF(OR(G737="",H737=""),"",G737-H737)</x:f>
      </x:c>
      <x:c r="N737" s="73" t="str">
        <x:f>IF(OR(G737="",H737=""),"",IF(OR(G737&gt;'Configuración'!$B$15,H737&gt;'Configuración'!$B$16),"Hipertensión grave",IF(OR(G737&lt;'Configuración'!$B$17,H737&lt;'Configuración'!$B$18),"Lectura baja",IF(OR(G737&gt;='Configuración'!$B$13,H737&gt;='Configuración'!$B$14),"Hipertensión etapa 2",IF(OR(G737&gt;='Configuración'!$B$11,H737&gt;='Configuración'!$B$12),"Hipertensión etapa 1",IF(AND(G737&gt;='Configuración'!$B$9,G737&lt;='Configuración'!$B$10,H737&lt;='Configuración'!$B$8),"Elevada","Normal"))))))</x:f>
      </x:c>
      <x:c r="O737" s="73" t="str">
        <x:f>IF(N737="","",IF(N737="Hipertensión grave",IF(J737="Sí","Llama al número local de emergencias","Repite tras 1 min y contacta con un profesional"),IF(N737="Lectura baja",IF(J737="Sí","Contacta con un profesional","Registra síntomas y consulta si persiste"),"Registra y revisa la tendencia")))</x:f>
      </x:c>
      <x:c r="P737" s="66" t="str">
        <x:f>IF(OR(A737="",B737=""),"",A737+B737)</x:f>
      </x:c>
    </x:row>
    <x:row r="738" ht="30" customHeight="1">
      <x:c r="A738" s="54"/>
      <x:c r="B738" s="57"/>
      <x:c r="C738" s="49"/>
      <x:c r="D738" s="49"/>
      <x:c r="E738" s="49"/>
      <x:c r="F738" s="49"/>
      <x:c r="G738" s="61"/>
      <x:c r="H738" s="61"/>
      <x:c r="I738" s="61"/>
      <x:c r="J738" s="71"/>
      <x:c r="K738" s="71"/>
      <x:c r="L738" s="72" t="str">
        <x:f>IF(OR(G738="",H738=""),"",ROUND((G738+2*H738)/3,0))</x:f>
      </x:c>
      <x:c r="M738" s="72" t="str">
        <x:f>IF(OR(G738="",H738=""),"",G738-H738)</x:f>
      </x:c>
      <x:c r="N738" s="73" t="str">
        <x:f>IF(OR(G738="",H738=""),"",IF(OR(G738&gt;'Configuración'!$B$15,H738&gt;'Configuración'!$B$16),"Hipertensión grave",IF(OR(G738&lt;'Configuración'!$B$17,H738&lt;'Configuración'!$B$18),"Lectura baja",IF(OR(G738&gt;='Configuración'!$B$13,H738&gt;='Configuración'!$B$14),"Hipertensión etapa 2",IF(OR(G738&gt;='Configuración'!$B$11,H738&gt;='Configuración'!$B$12),"Hipertensión etapa 1",IF(AND(G738&gt;='Configuración'!$B$9,G738&lt;='Configuración'!$B$10,H738&lt;='Configuración'!$B$8),"Elevada","Normal"))))))</x:f>
      </x:c>
      <x:c r="O738" s="73" t="str">
        <x:f>IF(N738="","",IF(N738="Hipertensión grave",IF(J738="Sí","Llama al número local de emergencias","Repite tras 1 min y contacta con un profesional"),IF(N738="Lectura baja",IF(J738="Sí","Contacta con un profesional","Registra síntomas y consulta si persiste"),"Registra y revisa la tendencia")))</x:f>
      </x:c>
      <x:c r="P738" s="66" t="str">
        <x:f>IF(OR(A738="",B738=""),"",A738+B738)</x:f>
      </x:c>
    </x:row>
    <x:row r="739" ht="30" customHeight="1">
      <x:c r="A739" s="54"/>
      <x:c r="B739" s="57"/>
      <x:c r="C739" s="49"/>
      <x:c r="D739" s="49"/>
      <x:c r="E739" s="49"/>
      <x:c r="F739" s="49"/>
      <x:c r="G739" s="61"/>
      <x:c r="H739" s="61"/>
      <x:c r="I739" s="61"/>
      <x:c r="J739" s="71"/>
      <x:c r="K739" s="71"/>
      <x:c r="L739" s="72" t="str">
        <x:f>IF(OR(G739="",H739=""),"",ROUND((G739+2*H739)/3,0))</x:f>
      </x:c>
      <x:c r="M739" s="72" t="str">
        <x:f>IF(OR(G739="",H739=""),"",G739-H739)</x:f>
      </x:c>
      <x:c r="N739" s="73" t="str">
        <x:f>IF(OR(G739="",H739=""),"",IF(OR(G739&gt;'Configuración'!$B$15,H739&gt;'Configuración'!$B$16),"Hipertensión grave",IF(OR(G739&lt;'Configuración'!$B$17,H739&lt;'Configuración'!$B$18),"Lectura baja",IF(OR(G739&gt;='Configuración'!$B$13,H739&gt;='Configuración'!$B$14),"Hipertensión etapa 2",IF(OR(G739&gt;='Configuración'!$B$11,H739&gt;='Configuración'!$B$12),"Hipertensión etapa 1",IF(AND(G739&gt;='Configuración'!$B$9,G739&lt;='Configuración'!$B$10,H739&lt;='Configuración'!$B$8),"Elevada","Normal"))))))</x:f>
      </x:c>
      <x:c r="O739" s="73" t="str">
        <x:f>IF(N739="","",IF(N739="Hipertensión grave",IF(J739="Sí","Llama al número local de emergencias","Repite tras 1 min y contacta con un profesional"),IF(N739="Lectura baja",IF(J739="Sí","Contacta con un profesional","Registra síntomas y consulta si persiste"),"Registra y revisa la tendencia")))</x:f>
      </x:c>
      <x:c r="P739" s="66" t="str">
        <x:f>IF(OR(A739="",B739=""),"",A739+B739)</x:f>
      </x:c>
    </x:row>
    <x:row r="740" ht="30" customHeight="1">
      <x:c r="A740" s="54"/>
      <x:c r="B740" s="57"/>
      <x:c r="C740" s="49"/>
      <x:c r="D740" s="49"/>
      <x:c r="E740" s="49"/>
      <x:c r="F740" s="49"/>
      <x:c r="G740" s="61"/>
      <x:c r="H740" s="61"/>
      <x:c r="I740" s="61"/>
      <x:c r="J740" s="71"/>
      <x:c r="K740" s="71"/>
      <x:c r="L740" s="72" t="str">
        <x:f>IF(OR(G740="",H740=""),"",ROUND((G740+2*H740)/3,0))</x:f>
      </x:c>
      <x:c r="M740" s="72" t="str">
        <x:f>IF(OR(G740="",H740=""),"",G740-H740)</x:f>
      </x:c>
      <x:c r="N740" s="73" t="str">
        <x:f>IF(OR(G740="",H740=""),"",IF(OR(G740&gt;'Configuración'!$B$15,H740&gt;'Configuración'!$B$16),"Hipertensión grave",IF(OR(G740&lt;'Configuración'!$B$17,H740&lt;'Configuración'!$B$18),"Lectura baja",IF(OR(G740&gt;='Configuración'!$B$13,H740&gt;='Configuración'!$B$14),"Hipertensión etapa 2",IF(OR(G740&gt;='Configuración'!$B$11,H740&gt;='Configuración'!$B$12),"Hipertensión etapa 1",IF(AND(G740&gt;='Configuración'!$B$9,G740&lt;='Configuración'!$B$10,H740&lt;='Configuración'!$B$8),"Elevada","Normal"))))))</x:f>
      </x:c>
      <x:c r="O740" s="73" t="str">
        <x:f>IF(N740="","",IF(N740="Hipertensión grave",IF(J740="Sí","Llama al número local de emergencias","Repite tras 1 min y contacta con un profesional"),IF(N740="Lectura baja",IF(J740="Sí","Contacta con un profesional","Registra síntomas y consulta si persiste"),"Registra y revisa la tendencia")))</x:f>
      </x:c>
      <x:c r="P740" s="66" t="str">
        <x:f>IF(OR(A740="",B740=""),"",A740+B740)</x:f>
      </x:c>
    </x:row>
    <x:row r="741" ht="30" customHeight="1">
      <x:c r="A741" s="54"/>
      <x:c r="B741" s="57"/>
      <x:c r="C741" s="49"/>
      <x:c r="D741" s="49"/>
      <x:c r="E741" s="49"/>
      <x:c r="F741" s="49"/>
      <x:c r="G741" s="61"/>
      <x:c r="H741" s="61"/>
      <x:c r="I741" s="61"/>
      <x:c r="J741" s="71"/>
      <x:c r="K741" s="71"/>
      <x:c r="L741" s="72" t="str">
        <x:f>IF(OR(G741="",H741=""),"",ROUND((G741+2*H741)/3,0))</x:f>
      </x:c>
      <x:c r="M741" s="72" t="str">
        <x:f>IF(OR(G741="",H741=""),"",G741-H741)</x:f>
      </x:c>
      <x:c r="N741" s="73" t="str">
        <x:f>IF(OR(G741="",H741=""),"",IF(OR(G741&gt;'Configuración'!$B$15,H741&gt;'Configuración'!$B$16),"Hipertensión grave",IF(OR(G741&lt;'Configuración'!$B$17,H741&lt;'Configuración'!$B$18),"Lectura baja",IF(OR(G741&gt;='Configuración'!$B$13,H741&gt;='Configuración'!$B$14),"Hipertensión etapa 2",IF(OR(G741&gt;='Configuración'!$B$11,H741&gt;='Configuración'!$B$12),"Hipertensión etapa 1",IF(AND(G741&gt;='Configuración'!$B$9,G741&lt;='Configuración'!$B$10,H741&lt;='Configuración'!$B$8),"Elevada","Normal"))))))</x:f>
      </x:c>
      <x:c r="O741" s="73" t="str">
        <x:f>IF(N741="","",IF(N741="Hipertensión grave",IF(J741="Sí","Llama al número local de emergencias","Repite tras 1 min y contacta con un profesional"),IF(N741="Lectura baja",IF(J741="Sí","Contacta con un profesional","Registra síntomas y consulta si persiste"),"Registra y revisa la tendencia")))</x:f>
      </x:c>
      <x:c r="P741" s="66" t="str">
        <x:f>IF(OR(A741="",B741=""),"",A741+B741)</x:f>
      </x:c>
    </x:row>
    <x:row r="742" ht="30" customHeight="1">
      <x:c r="A742" s="54"/>
      <x:c r="B742" s="57"/>
      <x:c r="C742" s="49"/>
      <x:c r="D742" s="49"/>
      <x:c r="E742" s="49"/>
      <x:c r="F742" s="49"/>
      <x:c r="G742" s="61"/>
      <x:c r="H742" s="61"/>
      <x:c r="I742" s="61"/>
      <x:c r="J742" s="71"/>
      <x:c r="K742" s="71"/>
      <x:c r="L742" s="72" t="str">
        <x:f>IF(OR(G742="",H742=""),"",ROUND((G742+2*H742)/3,0))</x:f>
      </x:c>
      <x:c r="M742" s="72" t="str">
        <x:f>IF(OR(G742="",H742=""),"",G742-H742)</x:f>
      </x:c>
      <x:c r="N742" s="73" t="str">
        <x:f>IF(OR(G742="",H742=""),"",IF(OR(G742&gt;'Configuración'!$B$15,H742&gt;'Configuración'!$B$16),"Hipertensión grave",IF(OR(G742&lt;'Configuración'!$B$17,H742&lt;'Configuración'!$B$18),"Lectura baja",IF(OR(G742&gt;='Configuración'!$B$13,H742&gt;='Configuración'!$B$14),"Hipertensión etapa 2",IF(OR(G742&gt;='Configuración'!$B$11,H742&gt;='Configuración'!$B$12),"Hipertensión etapa 1",IF(AND(G742&gt;='Configuración'!$B$9,G742&lt;='Configuración'!$B$10,H742&lt;='Configuración'!$B$8),"Elevada","Normal"))))))</x:f>
      </x:c>
      <x:c r="O742" s="73" t="str">
        <x:f>IF(N742="","",IF(N742="Hipertensión grave",IF(J742="Sí","Llama al número local de emergencias","Repite tras 1 min y contacta con un profesional"),IF(N742="Lectura baja",IF(J742="Sí","Contacta con un profesional","Registra síntomas y consulta si persiste"),"Registra y revisa la tendencia")))</x:f>
      </x:c>
      <x:c r="P742" s="66" t="str">
        <x:f>IF(OR(A742="",B742=""),"",A742+B742)</x:f>
      </x:c>
    </x:row>
    <x:row r="743" ht="30" customHeight="1">
      <x:c r="A743" s="54"/>
      <x:c r="B743" s="57"/>
      <x:c r="C743" s="49"/>
      <x:c r="D743" s="49"/>
      <x:c r="E743" s="49"/>
      <x:c r="F743" s="49"/>
      <x:c r="G743" s="61"/>
      <x:c r="H743" s="61"/>
      <x:c r="I743" s="61"/>
      <x:c r="J743" s="71"/>
      <x:c r="K743" s="71"/>
      <x:c r="L743" s="72" t="str">
        <x:f>IF(OR(G743="",H743=""),"",ROUND((G743+2*H743)/3,0))</x:f>
      </x:c>
      <x:c r="M743" s="72" t="str">
        <x:f>IF(OR(G743="",H743=""),"",G743-H743)</x:f>
      </x:c>
      <x:c r="N743" s="73" t="str">
        <x:f>IF(OR(G743="",H743=""),"",IF(OR(G743&gt;'Configuración'!$B$15,H743&gt;'Configuración'!$B$16),"Hipertensión grave",IF(OR(G743&lt;'Configuración'!$B$17,H743&lt;'Configuración'!$B$18),"Lectura baja",IF(OR(G743&gt;='Configuración'!$B$13,H743&gt;='Configuración'!$B$14),"Hipertensión etapa 2",IF(OR(G743&gt;='Configuración'!$B$11,H743&gt;='Configuración'!$B$12),"Hipertensión etapa 1",IF(AND(G743&gt;='Configuración'!$B$9,G743&lt;='Configuración'!$B$10,H743&lt;='Configuración'!$B$8),"Elevada","Normal"))))))</x:f>
      </x:c>
      <x:c r="O743" s="73" t="str">
        <x:f>IF(N743="","",IF(N743="Hipertensión grave",IF(J743="Sí","Llama al número local de emergencias","Repite tras 1 min y contacta con un profesional"),IF(N743="Lectura baja",IF(J743="Sí","Contacta con un profesional","Registra síntomas y consulta si persiste"),"Registra y revisa la tendencia")))</x:f>
      </x:c>
      <x:c r="P743" s="66" t="str">
        <x:f>IF(OR(A743="",B743=""),"",A743+B743)</x:f>
      </x:c>
    </x:row>
    <x:row r="744" ht="30" customHeight="1">
      <x:c r="A744" s="54"/>
      <x:c r="B744" s="57"/>
      <x:c r="C744" s="49"/>
      <x:c r="D744" s="49"/>
      <x:c r="E744" s="49"/>
      <x:c r="F744" s="49"/>
      <x:c r="G744" s="61"/>
      <x:c r="H744" s="61"/>
      <x:c r="I744" s="61"/>
      <x:c r="J744" s="71"/>
      <x:c r="K744" s="71"/>
      <x:c r="L744" s="72" t="str">
        <x:f>IF(OR(G744="",H744=""),"",ROUND((G744+2*H744)/3,0))</x:f>
      </x:c>
      <x:c r="M744" s="72" t="str">
        <x:f>IF(OR(G744="",H744=""),"",G744-H744)</x:f>
      </x:c>
      <x:c r="N744" s="73" t="str">
        <x:f>IF(OR(G744="",H744=""),"",IF(OR(G744&gt;'Configuración'!$B$15,H744&gt;'Configuración'!$B$16),"Hipertensión grave",IF(OR(G744&lt;'Configuración'!$B$17,H744&lt;'Configuración'!$B$18),"Lectura baja",IF(OR(G744&gt;='Configuración'!$B$13,H744&gt;='Configuración'!$B$14),"Hipertensión etapa 2",IF(OR(G744&gt;='Configuración'!$B$11,H744&gt;='Configuración'!$B$12),"Hipertensión etapa 1",IF(AND(G744&gt;='Configuración'!$B$9,G744&lt;='Configuración'!$B$10,H744&lt;='Configuración'!$B$8),"Elevada","Normal"))))))</x:f>
      </x:c>
      <x:c r="O744" s="73" t="str">
        <x:f>IF(N744="","",IF(N744="Hipertensión grave",IF(J744="Sí","Llama al número local de emergencias","Repite tras 1 min y contacta con un profesional"),IF(N744="Lectura baja",IF(J744="Sí","Contacta con un profesional","Registra síntomas y consulta si persiste"),"Registra y revisa la tendencia")))</x:f>
      </x:c>
      <x:c r="P744" s="66" t="str">
        <x:f>IF(OR(A744="",B744=""),"",A744+B744)</x:f>
      </x:c>
    </x:row>
    <x:row r="745" ht="30" customHeight="1">
      <x:c r="A745" s="54"/>
      <x:c r="B745" s="57"/>
      <x:c r="C745" s="49"/>
      <x:c r="D745" s="49"/>
      <x:c r="E745" s="49"/>
      <x:c r="F745" s="49"/>
      <x:c r="G745" s="61"/>
      <x:c r="H745" s="61"/>
      <x:c r="I745" s="61"/>
      <x:c r="J745" s="71"/>
      <x:c r="K745" s="71"/>
      <x:c r="L745" s="72" t="str">
        <x:f>IF(OR(G745="",H745=""),"",ROUND((G745+2*H745)/3,0))</x:f>
      </x:c>
      <x:c r="M745" s="72" t="str">
        <x:f>IF(OR(G745="",H745=""),"",G745-H745)</x:f>
      </x:c>
      <x:c r="N745" s="73" t="str">
        <x:f>IF(OR(G745="",H745=""),"",IF(OR(G745&gt;'Configuración'!$B$15,H745&gt;'Configuración'!$B$16),"Hipertensión grave",IF(OR(G745&lt;'Configuración'!$B$17,H745&lt;'Configuración'!$B$18),"Lectura baja",IF(OR(G745&gt;='Configuración'!$B$13,H745&gt;='Configuración'!$B$14),"Hipertensión etapa 2",IF(OR(G745&gt;='Configuración'!$B$11,H745&gt;='Configuración'!$B$12),"Hipertensión etapa 1",IF(AND(G745&gt;='Configuración'!$B$9,G745&lt;='Configuración'!$B$10,H745&lt;='Configuración'!$B$8),"Elevada","Normal"))))))</x:f>
      </x:c>
      <x:c r="O745" s="73" t="str">
        <x:f>IF(N745="","",IF(N745="Hipertensión grave",IF(J745="Sí","Llama al número local de emergencias","Repite tras 1 min y contacta con un profesional"),IF(N745="Lectura baja",IF(J745="Sí","Contacta con un profesional","Registra síntomas y consulta si persiste"),"Registra y revisa la tendencia")))</x:f>
      </x:c>
      <x:c r="P745" s="66" t="str">
        <x:f>IF(OR(A745="",B745=""),"",A745+B745)</x:f>
      </x:c>
    </x:row>
    <x:row r="746" ht="30" customHeight="1">
      <x:c r="A746" s="54"/>
      <x:c r="B746" s="57"/>
      <x:c r="C746" s="49"/>
      <x:c r="D746" s="49"/>
      <x:c r="E746" s="49"/>
      <x:c r="F746" s="49"/>
      <x:c r="G746" s="61"/>
      <x:c r="H746" s="61"/>
      <x:c r="I746" s="61"/>
      <x:c r="J746" s="71"/>
      <x:c r="K746" s="71"/>
      <x:c r="L746" s="72" t="str">
        <x:f>IF(OR(G746="",H746=""),"",ROUND((G746+2*H746)/3,0))</x:f>
      </x:c>
      <x:c r="M746" s="72" t="str">
        <x:f>IF(OR(G746="",H746=""),"",G746-H746)</x:f>
      </x:c>
      <x:c r="N746" s="73" t="str">
        <x:f>IF(OR(G746="",H746=""),"",IF(OR(G746&gt;'Configuración'!$B$15,H746&gt;'Configuración'!$B$16),"Hipertensión grave",IF(OR(G746&lt;'Configuración'!$B$17,H746&lt;'Configuración'!$B$18),"Lectura baja",IF(OR(G746&gt;='Configuración'!$B$13,H746&gt;='Configuración'!$B$14),"Hipertensión etapa 2",IF(OR(G746&gt;='Configuración'!$B$11,H746&gt;='Configuración'!$B$12),"Hipertensión etapa 1",IF(AND(G746&gt;='Configuración'!$B$9,G746&lt;='Configuración'!$B$10,H746&lt;='Configuración'!$B$8),"Elevada","Normal"))))))</x:f>
      </x:c>
      <x:c r="O746" s="73" t="str">
        <x:f>IF(N746="","",IF(N746="Hipertensión grave",IF(J746="Sí","Llama al número local de emergencias","Repite tras 1 min y contacta con un profesional"),IF(N746="Lectura baja",IF(J746="Sí","Contacta con un profesional","Registra síntomas y consulta si persiste"),"Registra y revisa la tendencia")))</x:f>
      </x:c>
      <x:c r="P746" s="66" t="str">
        <x:f>IF(OR(A746="",B746=""),"",A746+B746)</x:f>
      </x:c>
    </x:row>
    <x:row r="747" ht="30" customHeight="1">
      <x:c r="A747" s="54"/>
      <x:c r="B747" s="57"/>
      <x:c r="C747" s="49"/>
      <x:c r="D747" s="49"/>
      <x:c r="E747" s="49"/>
      <x:c r="F747" s="49"/>
      <x:c r="G747" s="61"/>
      <x:c r="H747" s="61"/>
      <x:c r="I747" s="61"/>
      <x:c r="J747" s="71"/>
      <x:c r="K747" s="71"/>
      <x:c r="L747" s="72" t="str">
        <x:f>IF(OR(G747="",H747=""),"",ROUND((G747+2*H747)/3,0))</x:f>
      </x:c>
      <x:c r="M747" s="72" t="str">
        <x:f>IF(OR(G747="",H747=""),"",G747-H747)</x:f>
      </x:c>
      <x:c r="N747" s="73" t="str">
        <x:f>IF(OR(G747="",H747=""),"",IF(OR(G747&gt;'Configuración'!$B$15,H747&gt;'Configuración'!$B$16),"Hipertensión grave",IF(OR(G747&lt;'Configuración'!$B$17,H747&lt;'Configuración'!$B$18),"Lectura baja",IF(OR(G747&gt;='Configuración'!$B$13,H747&gt;='Configuración'!$B$14),"Hipertensión etapa 2",IF(OR(G747&gt;='Configuración'!$B$11,H747&gt;='Configuración'!$B$12),"Hipertensión etapa 1",IF(AND(G747&gt;='Configuración'!$B$9,G747&lt;='Configuración'!$B$10,H747&lt;='Configuración'!$B$8),"Elevada","Normal"))))))</x:f>
      </x:c>
      <x:c r="O747" s="73" t="str">
        <x:f>IF(N747="","",IF(N747="Hipertensión grave",IF(J747="Sí","Llama al número local de emergencias","Repite tras 1 min y contacta con un profesional"),IF(N747="Lectura baja",IF(J747="Sí","Contacta con un profesional","Registra síntomas y consulta si persiste"),"Registra y revisa la tendencia")))</x:f>
      </x:c>
      <x:c r="P747" s="66" t="str">
        <x:f>IF(OR(A747="",B747=""),"",A747+B747)</x:f>
      </x:c>
    </x:row>
    <x:row r="748" ht="30" customHeight="1">
      <x:c r="A748" s="54"/>
      <x:c r="B748" s="57"/>
      <x:c r="C748" s="49"/>
      <x:c r="D748" s="49"/>
      <x:c r="E748" s="49"/>
      <x:c r="F748" s="49"/>
      <x:c r="G748" s="61"/>
      <x:c r="H748" s="61"/>
      <x:c r="I748" s="61"/>
      <x:c r="J748" s="71"/>
      <x:c r="K748" s="71"/>
      <x:c r="L748" s="72" t="str">
        <x:f>IF(OR(G748="",H748=""),"",ROUND((G748+2*H748)/3,0))</x:f>
      </x:c>
      <x:c r="M748" s="72" t="str">
        <x:f>IF(OR(G748="",H748=""),"",G748-H748)</x:f>
      </x:c>
      <x:c r="N748" s="73" t="str">
        <x:f>IF(OR(G748="",H748=""),"",IF(OR(G748&gt;'Configuración'!$B$15,H748&gt;'Configuración'!$B$16),"Hipertensión grave",IF(OR(G748&lt;'Configuración'!$B$17,H748&lt;'Configuración'!$B$18),"Lectura baja",IF(OR(G748&gt;='Configuración'!$B$13,H748&gt;='Configuración'!$B$14),"Hipertensión etapa 2",IF(OR(G748&gt;='Configuración'!$B$11,H748&gt;='Configuración'!$B$12),"Hipertensión etapa 1",IF(AND(G748&gt;='Configuración'!$B$9,G748&lt;='Configuración'!$B$10,H748&lt;='Configuración'!$B$8),"Elevada","Normal"))))))</x:f>
      </x:c>
      <x:c r="O748" s="73" t="str">
        <x:f>IF(N748="","",IF(N748="Hipertensión grave",IF(J748="Sí","Llama al número local de emergencias","Repite tras 1 min y contacta con un profesional"),IF(N748="Lectura baja",IF(J748="Sí","Contacta con un profesional","Registra síntomas y consulta si persiste"),"Registra y revisa la tendencia")))</x:f>
      </x:c>
      <x:c r="P748" s="66" t="str">
        <x:f>IF(OR(A748="",B748=""),"",A748+B748)</x:f>
      </x:c>
    </x:row>
    <x:row r="749" ht="30" customHeight="1">
      <x:c r="A749" s="54"/>
      <x:c r="B749" s="57"/>
      <x:c r="C749" s="49"/>
      <x:c r="D749" s="49"/>
      <x:c r="E749" s="49"/>
      <x:c r="F749" s="49"/>
      <x:c r="G749" s="61"/>
      <x:c r="H749" s="61"/>
      <x:c r="I749" s="61"/>
      <x:c r="J749" s="71"/>
      <x:c r="K749" s="71"/>
      <x:c r="L749" s="72" t="str">
        <x:f>IF(OR(G749="",H749=""),"",ROUND((G749+2*H749)/3,0))</x:f>
      </x:c>
      <x:c r="M749" s="72" t="str">
        <x:f>IF(OR(G749="",H749=""),"",G749-H749)</x:f>
      </x:c>
      <x:c r="N749" s="73" t="str">
        <x:f>IF(OR(G749="",H749=""),"",IF(OR(G749&gt;'Configuración'!$B$15,H749&gt;'Configuración'!$B$16),"Hipertensión grave",IF(OR(G749&lt;'Configuración'!$B$17,H749&lt;'Configuración'!$B$18),"Lectura baja",IF(OR(G749&gt;='Configuración'!$B$13,H749&gt;='Configuración'!$B$14),"Hipertensión etapa 2",IF(OR(G749&gt;='Configuración'!$B$11,H749&gt;='Configuración'!$B$12),"Hipertensión etapa 1",IF(AND(G749&gt;='Configuración'!$B$9,G749&lt;='Configuración'!$B$10,H749&lt;='Configuración'!$B$8),"Elevada","Normal"))))))</x:f>
      </x:c>
      <x:c r="O749" s="73" t="str">
        <x:f>IF(N749="","",IF(N749="Hipertensión grave",IF(J749="Sí","Llama al número local de emergencias","Repite tras 1 min y contacta con un profesional"),IF(N749="Lectura baja",IF(J749="Sí","Contacta con un profesional","Registra síntomas y consulta si persiste"),"Registra y revisa la tendencia")))</x:f>
      </x:c>
      <x:c r="P749" s="66" t="str">
        <x:f>IF(OR(A749="",B749=""),"",A749+B749)</x:f>
      </x:c>
    </x:row>
    <x:row r="750" ht="30" customHeight="1">
      <x:c r="A750" s="54"/>
      <x:c r="B750" s="57"/>
      <x:c r="C750" s="49"/>
      <x:c r="D750" s="49"/>
      <x:c r="E750" s="49"/>
      <x:c r="F750" s="49"/>
      <x:c r="G750" s="61"/>
      <x:c r="H750" s="61"/>
      <x:c r="I750" s="61"/>
      <x:c r="J750" s="71"/>
      <x:c r="K750" s="71"/>
      <x:c r="L750" s="72" t="str">
        <x:f>IF(OR(G750="",H750=""),"",ROUND((G750+2*H750)/3,0))</x:f>
      </x:c>
      <x:c r="M750" s="72" t="str">
        <x:f>IF(OR(G750="",H750=""),"",G750-H750)</x:f>
      </x:c>
      <x:c r="N750" s="73" t="str">
        <x:f>IF(OR(G750="",H750=""),"",IF(OR(G750&gt;'Configuración'!$B$15,H750&gt;'Configuración'!$B$16),"Hipertensión grave",IF(OR(G750&lt;'Configuración'!$B$17,H750&lt;'Configuración'!$B$18),"Lectura baja",IF(OR(G750&gt;='Configuración'!$B$13,H750&gt;='Configuración'!$B$14),"Hipertensión etapa 2",IF(OR(G750&gt;='Configuración'!$B$11,H750&gt;='Configuración'!$B$12),"Hipertensión etapa 1",IF(AND(G750&gt;='Configuración'!$B$9,G750&lt;='Configuración'!$B$10,H750&lt;='Configuración'!$B$8),"Elevada","Normal"))))))</x:f>
      </x:c>
      <x:c r="O750" s="73" t="str">
        <x:f>IF(N750="","",IF(N750="Hipertensión grave",IF(J750="Sí","Llama al número local de emergencias","Repite tras 1 min y contacta con un profesional"),IF(N750="Lectura baja",IF(J750="Sí","Contacta con un profesional","Registra síntomas y consulta si persiste"),"Registra y revisa la tendencia")))</x:f>
      </x:c>
      <x:c r="P750" s="66" t="str">
        <x:f>IF(OR(A750="",B750=""),"",A750+B750)</x:f>
      </x:c>
    </x:row>
    <x:row r="751" ht="30" customHeight="1">
      <x:c r="A751" s="54"/>
      <x:c r="B751" s="57"/>
      <x:c r="C751" s="49"/>
      <x:c r="D751" s="49"/>
      <x:c r="E751" s="49"/>
      <x:c r="F751" s="49"/>
      <x:c r="G751" s="61"/>
      <x:c r="H751" s="61"/>
      <x:c r="I751" s="61"/>
      <x:c r="J751" s="71"/>
      <x:c r="K751" s="71"/>
      <x:c r="L751" s="72" t="str">
        <x:f>IF(OR(G751="",H751=""),"",ROUND((G751+2*H751)/3,0))</x:f>
      </x:c>
      <x:c r="M751" s="72" t="str">
        <x:f>IF(OR(G751="",H751=""),"",G751-H751)</x:f>
      </x:c>
      <x:c r="N751" s="73" t="str">
        <x:f>IF(OR(G751="",H751=""),"",IF(OR(G751&gt;'Configuración'!$B$15,H751&gt;'Configuración'!$B$16),"Hipertensión grave",IF(OR(G751&lt;'Configuración'!$B$17,H751&lt;'Configuración'!$B$18),"Lectura baja",IF(OR(G751&gt;='Configuración'!$B$13,H751&gt;='Configuración'!$B$14),"Hipertensión etapa 2",IF(OR(G751&gt;='Configuración'!$B$11,H751&gt;='Configuración'!$B$12),"Hipertensión etapa 1",IF(AND(G751&gt;='Configuración'!$B$9,G751&lt;='Configuración'!$B$10,H751&lt;='Configuración'!$B$8),"Elevada","Normal"))))))</x:f>
      </x:c>
      <x:c r="O751" s="73" t="str">
        <x:f>IF(N751="","",IF(N751="Hipertensión grave",IF(J751="Sí","Llama al número local de emergencias","Repite tras 1 min y contacta con un profesional"),IF(N751="Lectura baja",IF(J751="Sí","Contacta con un profesional","Registra síntomas y consulta si persiste"),"Registra y revisa la tendencia")))</x:f>
      </x:c>
      <x:c r="P751" s="66" t="str">
        <x:f>IF(OR(A751="",B751=""),"",A751+B751)</x:f>
      </x:c>
    </x:row>
    <x:row r="752" ht="30" customHeight="1">
      <x:c r="A752" s="54"/>
      <x:c r="B752" s="57"/>
      <x:c r="C752" s="49"/>
      <x:c r="D752" s="49"/>
      <x:c r="E752" s="49"/>
      <x:c r="F752" s="49"/>
      <x:c r="G752" s="61"/>
      <x:c r="H752" s="61"/>
      <x:c r="I752" s="61"/>
      <x:c r="J752" s="71"/>
      <x:c r="K752" s="71"/>
      <x:c r="L752" s="72" t="str">
        <x:f>IF(OR(G752="",H752=""),"",ROUND((G752+2*H752)/3,0))</x:f>
      </x:c>
      <x:c r="M752" s="72" t="str">
        <x:f>IF(OR(G752="",H752=""),"",G752-H752)</x:f>
      </x:c>
      <x:c r="N752" s="73" t="str">
        <x:f>IF(OR(G752="",H752=""),"",IF(OR(G752&gt;'Configuración'!$B$15,H752&gt;'Configuración'!$B$16),"Hipertensión grave",IF(OR(G752&lt;'Configuración'!$B$17,H752&lt;'Configuración'!$B$18),"Lectura baja",IF(OR(G752&gt;='Configuración'!$B$13,H752&gt;='Configuración'!$B$14),"Hipertensión etapa 2",IF(OR(G752&gt;='Configuración'!$B$11,H752&gt;='Configuración'!$B$12),"Hipertensión etapa 1",IF(AND(G752&gt;='Configuración'!$B$9,G752&lt;='Configuración'!$B$10,H752&lt;='Configuración'!$B$8),"Elevada","Normal"))))))</x:f>
      </x:c>
      <x:c r="O752" s="73" t="str">
        <x:f>IF(N752="","",IF(N752="Hipertensión grave",IF(J752="Sí","Llama al número local de emergencias","Repite tras 1 min y contacta con un profesional"),IF(N752="Lectura baja",IF(J752="Sí","Contacta con un profesional","Registra síntomas y consulta si persiste"),"Registra y revisa la tendencia")))</x:f>
      </x:c>
      <x:c r="P752" s="66" t="str">
        <x:f>IF(OR(A752="",B752=""),"",A752+B752)</x:f>
      </x:c>
    </x:row>
    <x:row r="753" ht="30" customHeight="1">
      <x:c r="A753" s="54"/>
      <x:c r="B753" s="57"/>
      <x:c r="C753" s="49"/>
      <x:c r="D753" s="49"/>
      <x:c r="E753" s="49"/>
      <x:c r="F753" s="49"/>
      <x:c r="G753" s="61"/>
      <x:c r="H753" s="61"/>
      <x:c r="I753" s="61"/>
      <x:c r="J753" s="71"/>
      <x:c r="K753" s="71"/>
      <x:c r="L753" s="72" t="str">
        <x:f>IF(OR(G753="",H753=""),"",ROUND((G753+2*H753)/3,0))</x:f>
      </x:c>
      <x:c r="M753" s="72" t="str">
        <x:f>IF(OR(G753="",H753=""),"",G753-H753)</x:f>
      </x:c>
      <x:c r="N753" s="73" t="str">
        <x:f>IF(OR(G753="",H753=""),"",IF(OR(G753&gt;'Configuración'!$B$15,H753&gt;'Configuración'!$B$16),"Hipertensión grave",IF(OR(G753&lt;'Configuración'!$B$17,H753&lt;'Configuración'!$B$18),"Lectura baja",IF(OR(G753&gt;='Configuración'!$B$13,H753&gt;='Configuración'!$B$14),"Hipertensión etapa 2",IF(OR(G753&gt;='Configuración'!$B$11,H753&gt;='Configuración'!$B$12),"Hipertensión etapa 1",IF(AND(G753&gt;='Configuración'!$B$9,G753&lt;='Configuración'!$B$10,H753&lt;='Configuración'!$B$8),"Elevada","Normal"))))))</x:f>
      </x:c>
      <x:c r="O753" s="73" t="str">
        <x:f>IF(N753="","",IF(N753="Hipertensión grave",IF(J753="Sí","Llama al número local de emergencias","Repite tras 1 min y contacta con un profesional"),IF(N753="Lectura baja",IF(J753="Sí","Contacta con un profesional","Registra síntomas y consulta si persiste"),"Registra y revisa la tendencia")))</x:f>
      </x:c>
      <x:c r="P753" s="66" t="str">
        <x:f>IF(OR(A753="",B753=""),"",A753+B753)</x:f>
      </x:c>
    </x:row>
    <x:row r="754" ht="30" customHeight="1">
      <x:c r="A754" s="54"/>
      <x:c r="B754" s="57"/>
      <x:c r="C754" s="49"/>
      <x:c r="D754" s="49"/>
      <x:c r="E754" s="49"/>
      <x:c r="F754" s="49"/>
      <x:c r="G754" s="61"/>
      <x:c r="H754" s="61"/>
      <x:c r="I754" s="61"/>
      <x:c r="J754" s="71"/>
      <x:c r="K754" s="71"/>
      <x:c r="L754" s="72" t="str">
        <x:f>IF(OR(G754="",H754=""),"",ROUND((G754+2*H754)/3,0))</x:f>
      </x:c>
      <x:c r="M754" s="72" t="str">
        <x:f>IF(OR(G754="",H754=""),"",G754-H754)</x:f>
      </x:c>
      <x:c r="N754" s="73" t="str">
        <x:f>IF(OR(G754="",H754=""),"",IF(OR(G754&gt;'Configuración'!$B$15,H754&gt;'Configuración'!$B$16),"Hipertensión grave",IF(OR(G754&lt;'Configuración'!$B$17,H754&lt;'Configuración'!$B$18),"Lectura baja",IF(OR(G754&gt;='Configuración'!$B$13,H754&gt;='Configuración'!$B$14),"Hipertensión etapa 2",IF(OR(G754&gt;='Configuración'!$B$11,H754&gt;='Configuración'!$B$12),"Hipertensión etapa 1",IF(AND(G754&gt;='Configuración'!$B$9,G754&lt;='Configuración'!$B$10,H754&lt;='Configuración'!$B$8),"Elevada","Normal"))))))</x:f>
      </x:c>
      <x:c r="O754" s="73" t="str">
        <x:f>IF(N754="","",IF(N754="Hipertensión grave",IF(J754="Sí","Llama al número local de emergencias","Repite tras 1 min y contacta con un profesional"),IF(N754="Lectura baja",IF(J754="Sí","Contacta con un profesional","Registra síntomas y consulta si persiste"),"Registra y revisa la tendencia")))</x:f>
      </x:c>
      <x:c r="P754" s="66" t="str">
        <x:f>IF(OR(A754="",B754=""),"",A754+B754)</x:f>
      </x:c>
    </x:row>
    <x:row r="755" ht="30" customHeight="1">
      <x:c r="A755" s="54"/>
      <x:c r="B755" s="57"/>
      <x:c r="C755" s="49"/>
      <x:c r="D755" s="49"/>
      <x:c r="E755" s="49"/>
      <x:c r="F755" s="49"/>
      <x:c r="G755" s="61"/>
      <x:c r="H755" s="61"/>
      <x:c r="I755" s="61"/>
      <x:c r="J755" s="71"/>
      <x:c r="K755" s="71"/>
      <x:c r="L755" s="72" t="str">
        <x:f>IF(OR(G755="",H755=""),"",ROUND((G755+2*H755)/3,0))</x:f>
      </x:c>
      <x:c r="M755" s="72" t="str">
        <x:f>IF(OR(G755="",H755=""),"",G755-H755)</x:f>
      </x:c>
      <x:c r="N755" s="73" t="str">
        <x:f>IF(OR(G755="",H755=""),"",IF(OR(G755&gt;'Configuración'!$B$15,H755&gt;'Configuración'!$B$16),"Hipertensión grave",IF(OR(G755&lt;'Configuración'!$B$17,H755&lt;'Configuración'!$B$18),"Lectura baja",IF(OR(G755&gt;='Configuración'!$B$13,H755&gt;='Configuración'!$B$14),"Hipertensión etapa 2",IF(OR(G755&gt;='Configuración'!$B$11,H755&gt;='Configuración'!$B$12),"Hipertensión etapa 1",IF(AND(G755&gt;='Configuración'!$B$9,G755&lt;='Configuración'!$B$10,H755&lt;='Configuración'!$B$8),"Elevada","Normal"))))))</x:f>
      </x:c>
      <x:c r="O755" s="73" t="str">
        <x:f>IF(N755="","",IF(N755="Hipertensión grave",IF(J755="Sí","Llama al número local de emergencias","Repite tras 1 min y contacta con un profesional"),IF(N755="Lectura baja",IF(J755="Sí","Contacta con un profesional","Registra síntomas y consulta si persiste"),"Registra y revisa la tendencia")))</x:f>
      </x:c>
      <x:c r="P755" s="66" t="str">
        <x:f>IF(OR(A755="",B755=""),"",A755+B755)</x:f>
      </x:c>
    </x:row>
    <x:row r="756" ht="30" customHeight="1">
      <x:c r="A756" s="54"/>
      <x:c r="B756" s="57"/>
      <x:c r="C756" s="49"/>
      <x:c r="D756" s="49"/>
      <x:c r="E756" s="49"/>
      <x:c r="F756" s="49"/>
      <x:c r="G756" s="61"/>
      <x:c r="H756" s="61"/>
      <x:c r="I756" s="61"/>
      <x:c r="J756" s="71"/>
      <x:c r="K756" s="71"/>
      <x:c r="L756" s="72" t="str">
        <x:f>IF(OR(G756="",H756=""),"",ROUND((G756+2*H756)/3,0))</x:f>
      </x:c>
      <x:c r="M756" s="72" t="str">
        <x:f>IF(OR(G756="",H756=""),"",G756-H756)</x:f>
      </x:c>
      <x:c r="N756" s="73" t="str">
        <x:f>IF(OR(G756="",H756=""),"",IF(OR(G756&gt;'Configuración'!$B$15,H756&gt;'Configuración'!$B$16),"Hipertensión grave",IF(OR(G756&lt;'Configuración'!$B$17,H756&lt;'Configuración'!$B$18),"Lectura baja",IF(OR(G756&gt;='Configuración'!$B$13,H756&gt;='Configuración'!$B$14),"Hipertensión etapa 2",IF(OR(G756&gt;='Configuración'!$B$11,H756&gt;='Configuración'!$B$12),"Hipertensión etapa 1",IF(AND(G756&gt;='Configuración'!$B$9,G756&lt;='Configuración'!$B$10,H756&lt;='Configuración'!$B$8),"Elevada","Normal"))))))</x:f>
      </x:c>
      <x:c r="O756" s="73" t="str">
        <x:f>IF(N756="","",IF(N756="Hipertensión grave",IF(J756="Sí","Llama al número local de emergencias","Repite tras 1 min y contacta con un profesional"),IF(N756="Lectura baja",IF(J756="Sí","Contacta con un profesional","Registra síntomas y consulta si persiste"),"Registra y revisa la tendencia")))</x:f>
      </x:c>
      <x:c r="P756" s="66" t="str">
        <x:f>IF(OR(A756="",B756=""),"",A756+B756)</x:f>
      </x:c>
    </x:row>
    <x:row r="757" ht="30" customHeight="1">
      <x:c r="A757" s="54"/>
      <x:c r="B757" s="57"/>
      <x:c r="C757" s="49"/>
      <x:c r="D757" s="49"/>
      <x:c r="E757" s="49"/>
      <x:c r="F757" s="49"/>
      <x:c r="G757" s="61"/>
      <x:c r="H757" s="61"/>
      <x:c r="I757" s="61"/>
      <x:c r="J757" s="71"/>
      <x:c r="K757" s="71"/>
      <x:c r="L757" s="72" t="str">
        <x:f>IF(OR(G757="",H757=""),"",ROUND((G757+2*H757)/3,0))</x:f>
      </x:c>
      <x:c r="M757" s="72" t="str">
        <x:f>IF(OR(G757="",H757=""),"",G757-H757)</x:f>
      </x:c>
      <x:c r="N757" s="73" t="str">
        <x:f>IF(OR(G757="",H757=""),"",IF(OR(G757&gt;'Configuración'!$B$15,H757&gt;'Configuración'!$B$16),"Hipertensión grave",IF(OR(G757&lt;'Configuración'!$B$17,H757&lt;'Configuración'!$B$18),"Lectura baja",IF(OR(G757&gt;='Configuración'!$B$13,H757&gt;='Configuración'!$B$14),"Hipertensión etapa 2",IF(OR(G757&gt;='Configuración'!$B$11,H757&gt;='Configuración'!$B$12),"Hipertensión etapa 1",IF(AND(G757&gt;='Configuración'!$B$9,G757&lt;='Configuración'!$B$10,H757&lt;='Configuración'!$B$8),"Elevada","Normal"))))))</x:f>
      </x:c>
      <x:c r="O757" s="73" t="str">
        <x:f>IF(N757="","",IF(N757="Hipertensión grave",IF(J757="Sí","Llama al número local de emergencias","Repite tras 1 min y contacta con un profesional"),IF(N757="Lectura baja",IF(J757="Sí","Contacta con un profesional","Registra síntomas y consulta si persiste"),"Registra y revisa la tendencia")))</x:f>
      </x:c>
      <x:c r="P757" s="66" t="str">
        <x:f>IF(OR(A757="",B757=""),"",A757+B757)</x:f>
      </x:c>
    </x:row>
    <x:row r="758" ht="30" customHeight="1">
      <x:c r="A758" s="54"/>
      <x:c r="B758" s="57"/>
      <x:c r="C758" s="49"/>
      <x:c r="D758" s="49"/>
      <x:c r="E758" s="49"/>
      <x:c r="F758" s="49"/>
      <x:c r="G758" s="61"/>
      <x:c r="H758" s="61"/>
      <x:c r="I758" s="61"/>
      <x:c r="J758" s="71"/>
      <x:c r="K758" s="71"/>
      <x:c r="L758" s="72" t="str">
        <x:f>IF(OR(G758="",H758=""),"",ROUND((G758+2*H758)/3,0))</x:f>
      </x:c>
      <x:c r="M758" s="72" t="str">
        <x:f>IF(OR(G758="",H758=""),"",G758-H758)</x:f>
      </x:c>
      <x:c r="N758" s="73" t="str">
        <x:f>IF(OR(G758="",H758=""),"",IF(OR(G758&gt;'Configuración'!$B$15,H758&gt;'Configuración'!$B$16),"Hipertensión grave",IF(OR(G758&lt;'Configuración'!$B$17,H758&lt;'Configuración'!$B$18),"Lectura baja",IF(OR(G758&gt;='Configuración'!$B$13,H758&gt;='Configuración'!$B$14),"Hipertensión etapa 2",IF(OR(G758&gt;='Configuración'!$B$11,H758&gt;='Configuración'!$B$12),"Hipertensión etapa 1",IF(AND(G758&gt;='Configuración'!$B$9,G758&lt;='Configuración'!$B$10,H758&lt;='Configuración'!$B$8),"Elevada","Normal"))))))</x:f>
      </x:c>
      <x:c r="O758" s="73" t="str">
        <x:f>IF(N758="","",IF(N758="Hipertensión grave",IF(J758="Sí","Llama al número local de emergencias","Repite tras 1 min y contacta con un profesional"),IF(N758="Lectura baja",IF(J758="Sí","Contacta con un profesional","Registra síntomas y consulta si persiste"),"Registra y revisa la tendencia")))</x:f>
      </x:c>
      <x:c r="P758" s="66" t="str">
        <x:f>IF(OR(A758="",B758=""),"",A758+B758)</x:f>
      </x:c>
    </x:row>
    <x:row r="759" ht="30" customHeight="1">
      <x:c r="A759" s="54"/>
      <x:c r="B759" s="57"/>
      <x:c r="C759" s="49"/>
      <x:c r="D759" s="49"/>
      <x:c r="E759" s="49"/>
      <x:c r="F759" s="49"/>
      <x:c r="G759" s="61"/>
      <x:c r="H759" s="61"/>
      <x:c r="I759" s="61"/>
      <x:c r="J759" s="71"/>
      <x:c r="K759" s="71"/>
      <x:c r="L759" s="72" t="str">
        <x:f>IF(OR(G759="",H759=""),"",ROUND((G759+2*H759)/3,0))</x:f>
      </x:c>
      <x:c r="M759" s="72" t="str">
        <x:f>IF(OR(G759="",H759=""),"",G759-H759)</x:f>
      </x:c>
      <x:c r="N759" s="73" t="str">
        <x:f>IF(OR(G759="",H759=""),"",IF(OR(G759&gt;'Configuración'!$B$15,H759&gt;'Configuración'!$B$16),"Hipertensión grave",IF(OR(G759&lt;'Configuración'!$B$17,H759&lt;'Configuración'!$B$18),"Lectura baja",IF(OR(G759&gt;='Configuración'!$B$13,H759&gt;='Configuración'!$B$14),"Hipertensión etapa 2",IF(OR(G759&gt;='Configuración'!$B$11,H759&gt;='Configuración'!$B$12),"Hipertensión etapa 1",IF(AND(G759&gt;='Configuración'!$B$9,G759&lt;='Configuración'!$B$10,H759&lt;='Configuración'!$B$8),"Elevada","Normal"))))))</x:f>
      </x:c>
      <x:c r="O759" s="73" t="str">
        <x:f>IF(N759="","",IF(N759="Hipertensión grave",IF(J759="Sí","Llama al número local de emergencias","Repite tras 1 min y contacta con un profesional"),IF(N759="Lectura baja",IF(J759="Sí","Contacta con un profesional","Registra síntomas y consulta si persiste"),"Registra y revisa la tendencia")))</x:f>
      </x:c>
      <x:c r="P759" s="66" t="str">
        <x:f>IF(OR(A759="",B759=""),"",A759+B759)</x:f>
      </x:c>
    </x:row>
    <x:row r="760" ht="30" customHeight="1">
      <x:c r="A760" s="54"/>
      <x:c r="B760" s="57"/>
      <x:c r="C760" s="49"/>
      <x:c r="D760" s="49"/>
      <x:c r="E760" s="49"/>
      <x:c r="F760" s="49"/>
      <x:c r="G760" s="61"/>
      <x:c r="H760" s="61"/>
      <x:c r="I760" s="61"/>
      <x:c r="J760" s="71"/>
      <x:c r="K760" s="71"/>
      <x:c r="L760" s="72" t="str">
        <x:f>IF(OR(G760="",H760=""),"",ROUND((G760+2*H760)/3,0))</x:f>
      </x:c>
      <x:c r="M760" s="72" t="str">
        <x:f>IF(OR(G760="",H760=""),"",G760-H760)</x:f>
      </x:c>
      <x:c r="N760" s="73" t="str">
        <x:f>IF(OR(G760="",H760=""),"",IF(OR(G760&gt;'Configuración'!$B$15,H760&gt;'Configuración'!$B$16),"Hipertensión grave",IF(OR(G760&lt;'Configuración'!$B$17,H760&lt;'Configuración'!$B$18),"Lectura baja",IF(OR(G760&gt;='Configuración'!$B$13,H760&gt;='Configuración'!$B$14),"Hipertensión etapa 2",IF(OR(G760&gt;='Configuración'!$B$11,H760&gt;='Configuración'!$B$12),"Hipertensión etapa 1",IF(AND(G760&gt;='Configuración'!$B$9,G760&lt;='Configuración'!$B$10,H760&lt;='Configuración'!$B$8),"Elevada","Normal"))))))</x:f>
      </x:c>
      <x:c r="O760" s="73" t="str">
        <x:f>IF(N760="","",IF(N760="Hipertensión grave",IF(J760="Sí","Llama al número local de emergencias","Repite tras 1 min y contacta con un profesional"),IF(N760="Lectura baja",IF(J760="Sí","Contacta con un profesional","Registra síntomas y consulta si persiste"),"Registra y revisa la tendencia")))</x:f>
      </x:c>
      <x:c r="P760" s="66" t="str">
        <x:f>IF(OR(A760="",B760=""),"",A760+B760)</x:f>
      </x:c>
    </x:row>
    <x:row r="761" ht="30" customHeight="1">
      <x:c r="A761" s="54"/>
      <x:c r="B761" s="57"/>
      <x:c r="C761" s="49"/>
      <x:c r="D761" s="49"/>
      <x:c r="E761" s="49"/>
      <x:c r="F761" s="49"/>
      <x:c r="G761" s="61"/>
      <x:c r="H761" s="61"/>
      <x:c r="I761" s="61"/>
      <x:c r="J761" s="71"/>
      <x:c r="K761" s="71"/>
      <x:c r="L761" s="72" t="str">
        <x:f>IF(OR(G761="",H761=""),"",ROUND((G761+2*H761)/3,0))</x:f>
      </x:c>
      <x:c r="M761" s="72" t="str">
        <x:f>IF(OR(G761="",H761=""),"",G761-H761)</x:f>
      </x:c>
      <x:c r="N761" s="73" t="str">
        <x:f>IF(OR(G761="",H761=""),"",IF(OR(G761&gt;'Configuración'!$B$15,H761&gt;'Configuración'!$B$16),"Hipertensión grave",IF(OR(G761&lt;'Configuración'!$B$17,H761&lt;'Configuración'!$B$18),"Lectura baja",IF(OR(G761&gt;='Configuración'!$B$13,H761&gt;='Configuración'!$B$14),"Hipertensión etapa 2",IF(OR(G761&gt;='Configuración'!$B$11,H761&gt;='Configuración'!$B$12),"Hipertensión etapa 1",IF(AND(G761&gt;='Configuración'!$B$9,G761&lt;='Configuración'!$B$10,H761&lt;='Configuración'!$B$8),"Elevada","Normal"))))))</x:f>
      </x:c>
      <x:c r="O761" s="73" t="str">
        <x:f>IF(N761="","",IF(N761="Hipertensión grave",IF(J761="Sí","Llama al número local de emergencias","Repite tras 1 min y contacta con un profesional"),IF(N761="Lectura baja",IF(J761="Sí","Contacta con un profesional","Registra síntomas y consulta si persiste"),"Registra y revisa la tendencia")))</x:f>
      </x:c>
      <x:c r="P761" s="66" t="str">
        <x:f>IF(OR(A761="",B761=""),"",A761+B761)</x:f>
      </x:c>
    </x:row>
    <x:row r="762" ht="30" customHeight="1">
      <x:c r="A762" s="54"/>
      <x:c r="B762" s="57"/>
      <x:c r="C762" s="49"/>
      <x:c r="D762" s="49"/>
      <x:c r="E762" s="49"/>
      <x:c r="F762" s="49"/>
      <x:c r="G762" s="61"/>
      <x:c r="H762" s="61"/>
      <x:c r="I762" s="61"/>
      <x:c r="J762" s="71"/>
      <x:c r="K762" s="71"/>
      <x:c r="L762" s="72" t="str">
        <x:f>IF(OR(G762="",H762=""),"",ROUND((G762+2*H762)/3,0))</x:f>
      </x:c>
      <x:c r="M762" s="72" t="str">
        <x:f>IF(OR(G762="",H762=""),"",G762-H762)</x:f>
      </x:c>
      <x:c r="N762" s="73" t="str">
        <x:f>IF(OR(G762="",H762=""),"",IF(OR(G762&gt;'Configuración'!$B$15,H762&gt;'Configuración'!$B$16),"Hipertensión grave",IF(OR(G762&lt;'Configuración'!$B$17,H762&lt;'Configuración'!$B$18),"Lectura baja",IF(OR(G762&gt;='Configuración'!$B$13,H762&gt;='Configuración'!$B$14),"Hipertensión etapa 2",IF(OR(G762&gt;='Configuración'!$B$11,H762&gt;='Configuración'!$B$12),"Hipertensión etapa 1",IF(AND(G762&gt;='Configuración'!$B$9,G762&lt;='Configuración'!$B$10,H762&lt;='Configuración'!$B$8),"Elevada","Normal"))))))</x:f>
      </x:c>
      <x:c r="O762" s="73" t="str">
        <x:f>IF(N762="","",IF(N762="Hipertensión grave",IF(J762="Sí","Llama al número local de emergencias","Repite tras 1 min y contacta con un profesional"),IF(N762="Lectura baja",IF(J762="Sí","Contacta con un profesional","Registra síntomas y consulta si persiste"),"Registra y revisa la tendencia")))</x:f>
      </x:c>
      <x:c r="P762" s="66" t="str">
        <x:f>IF(OR(A762="",B762=""),"",A762+B762)</x:f>
      </x:c>
    </x:row>
    <x:row r="763" ht="30" customHeight="1">
      <x:c r="A763" s="54"/>
      <x:c r="B763" s="57"/>
      <x:c r="C763" s="49"/>
      <x:c r="D763" s="49"/>
      <x:c r="E763" s="49"/>
      <x:c r="F763" s="49"/>
      <x:c r="G763" s="61"/>
      <x:c r="H763" s="61"/>
      <x:c r="I763" s="61"/>
      <x:c r="J763" s="71"/>
      <x:c r="K763" s="71"/>
      <x:c r="L763" s="72" t="str">
        <x:f>IF(OR(G763="",H763=""),"",ROUND((G763+2*H763)/3,0))</x:f>
      </x:c>
      <x:c r="M763" s="72" t="str">
        <x:f>IF(OR(G763="",H763=""),"",G763-H763)</x:f>
      </x:c>
      <x:c r="N763" s="73" t="str">
        <x:f>IF(OR(G763="",H763=""),"",IF(OR(G763&gt;'Configuración'!$B$15,H763&gt;'Configuración'!$B$16),"Hipertensión grave",IF(OR(G763&lt;'Configuración'!$B$17,H763&lt;'Configuración'!$B$18),"Lectura baja",IF(OR(G763&gt;='Configuración'!$B$13,H763&gt;='Configuración'!$B$14),"Hipertensión etapa 2",IF(OR(G763&gt;='Configuración'!$B$11,H763&gt;='Configuración'!$B$12),"Hipertensión etapa 1",IF(AND(G763&gt;='Configuración'!$B$9,G763&lt;='Configuración'!$B$10,H763&lt;='Configuración'!$B$8),"Elevada","Normal"))))))</x:f>
      </x:c>
      <x:c r="O763" s="73" t="str">
        <x:f>IF(N763="","",IF(N763="Hipertensión grave",IF(J763="Sí","Llama al número local de emergencias","Repite tras 1 min y contacta con un profesional"),IF(N763="Lectura baja",IF(J763="Sí","Contacta con un profesional","Registra síntomas y consulta si persiste"),"Registra y revisa la tendencia")))</x:f>
      </x:c>
      <x:c r="P763" s="66" t="str">
        <x:f>IF(OR(A763="",B763=""),"",A763+B763)</x:f>
      </x:c>
    </x:row>
    <x:row r="764" ht="30" customHeight="1">
      <x:c r="A764" s="54"/>
      <x:c r="B764" s="57"/>
      <x:c r="C764" s="49"/>
      <x:c r="D764" s="49"/>
      <x:c r="E764" s="49"/>
      <x:c r="F764" s="49"/>
      <x:c r="G764" s="61"/>
      <x:c r="H764" s="61"/>
      <x:c r="I764" s="61"/>
      <x:c r="J764" s="71"/>
      <x:c r="K764" s="71"/>
      <x:c r="L764" s="72" t="str">
        <x:f>IF(OR(G764="",H764=""),"",ROUND((G764+2*H764)/3,0))</x:f>
      </x:c>
      <x:c r="M764" s="72" t="str">
        <x:f>IF(OR(G764="",H764=""),"",G764-H764)</x:f>
      </x:c>
      <x:c r="N764" s="73" t="str">
        <x:f>IF(OR(G764="",H764=""),"",IF(OR(G764&gt;'Configuración'!$B$15,H764&gt;'Configuración'!$B$16),"Hipertensión grave",IF(OR(G764&lt;'Configuración'!$B$17,H764&lt;'Configuración'!$B$18),"Lectura baja",IF(OR(G764&gt;='Configuración'!$B$13,H764&gt;='Configuración'!$B$14),"Hipertensión etapa 2",IF(OR(G764&gt;='Configuración'!$B$11,H764&gt;='Configuración'!$B$12),"Hipertensión etapa 1",IF(AND(G764&gt;='Configuración'!$B$9,G764&lt;='Configuración'!$B$10,H764&lt;='Configuración'!$B$8),"Elevada","Normal"))))))</x:f>
      </x:c>
      <x:c r="O764" s="73" t="str">
        <x:f>IF(N764="","",IF(N764="Hipertensión grave",IF(J764="Sí","Llama al número local de emergencias","Repite tras 1 min y contacta con un profesional"),IF(N764="Lectura baja",IF(J764="Sí","Contacta con un profesional","Registra síntomas y consulta si persiste"),"Registra y revisa la tendencia")))</x:f>
      </x:c>
      <x:c r="P764" s="66" t="str">
        <x:f>IF(OR(A764="",B764=""),"",A764+B764)</x:f>
      </x:c>
    </x:row>
    <x:row r="765" ht="30" customHeight="1">
      <x:c r="A765" s="54"/>
      <x:c r="B765" s="57"/>
      <x:c r="C765" s="49"/>
      <x:c r="D765" s="49"/>
      <x:c r="E765" s="49"/>
      <x:c r="F765" s="49"/>
      <x:c r="G765" s="61"/>
      <x:c r="H765" s="61"/>
      <x:c r="I765" s="61"/>
      <x:c r="J765" s="71"/>
      <x:c r="K765" s="71"/>
      <x:c r="L765" s="72" t="str">
        <x:f>IF(OR(G765="",H765=""),"",ROUND((G765+2*H765)/3,0))</x:f>
      </x:c>
      <x:c r="M765" s="72" t="str">
        <x:f>IF(OR(G765="",H765=""),"",G765-H765)</x:f>
      </x:c>
      <x:c r="N765" s="73" t="str">
        <x:f>IF(OR(G765="",H765=""),"",IF(OR(G765&gt;'Configuración'!$B$15,H765&gt;'Configuración'!$B$16),"Hipertensión grave",IF(OR(G765&lt;'Configuración'!$B$17,H765&lt;'Configuración'!$B$18),"Lectura baja",IF(OR(G765&gt;='Configuración'!$B$13,H765&gt;='Configuración'!$B$14),"Hipertensión etapa 2",IF(OR(G765&gt;='Configuración'!$B$11,H765&gt;='Configuración'!$B$12),"Hipertensión etapa 1",IF(AND(G765&gt;='Configuración'!$B$9,G765&lt;='Configuración'!$B$10,H765&lt;='Configuración'!$B$8),"Elevada","Normal"))))))</x:f>
      </x:c>
      <x:c r="O765" s="73" t="str">
        <x:f>IF(N765="","",IF(N765="Hipertensión grave",IF(J765="Sí","Llama al número local de emergencias","Repite tras 1 min y contacta con un profesional"),IF(N765="Lectura baja",IF(J765="Sí","Contacta con un profesional","Registra síntomas y consulta si persiste"),"Registra y revisa la tendencia")))</x:f>
      </x:c>
      <x:c r="P765" s="66" t="str">
        <x:f>IF(OR(A765="",B765=""),"",A765+B765)</x:f>
      </x:c>
    </x:row>
    <x:row r="766" ht="30" customHeight="1">
      <x:c r="A766" s="54"/>
      <x:c r="B766" s="57"/>
      <x:c r="C766" s="49"/>
      <x:c r="D766" s="49"/>
      <x:c r="E766" s="49"/>
      <x:c r="F766" s="49"/>
      <x:c r="G766" s="61"/>
      <x:c r="H766" s="61"/>
      <x:c r="I766" s="61"/>
      <x:c r="J766" s="71"/>
      <x:c r="K766" s="71"/>
      <x:c r="L766" s="72" t="str">
        <x:f>IF(OR(G766="",H766=""),"",ROUND((G766+2*H766)/3,0))</x:f>
      </x:c>
      <x:c r="M766" s="72" t="str">
        <x:f>IF(OR(G766="",H766=""),"",G766-H766)</x:f>
      </x:c>
      <x:c r="N766" s="73" t="str">
        <x:f>IF(OR(G766="",H766=""),"",IF(OR(G766&gt;'Configuración'!$B$15,H766&gt;'Configuración'!$B$16),"Hipertensión grave",IF(OR(G766&lt;'Configuración'!$B$17,H766&lt;'Configuración'!$B$18),"Lectura baja",IF(OR(G766&gt;='Configuración'!$B$13,H766&gt;='Configuración'!$B$14),"Hipertensión etapa 2",IF(OR(G766&gt;='Configuración'!$B$11,H766&gt;='Configuración'!$B$12),"Hipertensión etapa 1",IF(AND(G766&gt;='Configuración'!$B$9,G766&lt;='Configuración'!$B$10,H766&lt;='Configuración'!$B$8),"Elevada","Normal"))))))</x:f>
      </x:c>
      <x:c r="O766" s="73" t="str">
        <x:f>IF(N766="","",IF(N766="Hipertensión grave",IF(J766="Sí","Llama al número local de emergencias","Repite tras 1 min y contacta con un profesional"),IF(N766="Lectura baja",IF(J766="Sí","Contacta con un profesional","Registra síntomas y consulta si persiste"),"Registra y revisa la tendencia")))</x:f>
      </x:c>
      <x:c r="P766" s="66" t="str">
        <x:f>IF(OR(A766="",B766=""),"",A766+B766)</x:f>
      </x:c>
    </x:row>
    <x:row r="767" ht="30" customHeight="1">
      <x:c r="A767" s="54"/>
      <x:c r="B767" s="57"/>
      <x:c r="C767" s="49"/>
      <x:c r="D767" s="49"/>
      <x:c r="E767" s="49"/>
      <x:c r="F767" s="49"/>
      <x:c r="G767" s="61"/>
      <x:c r="H767" s="61"/>
      <x:c r="I767" s="61"/>
      <x:c r="J767" s="71"/>
      <x:c r="K767" s="71"/>
      <x:c r="L767" s="72" t="str">
        <x:f>IF(OR(G767="",H767=""),"",ROUND((G767+2*H767)/3,0))</x:f>
      </x:c>
      <x:c r="M767" s="72" t="str">
        <x:f>IF(OR(G767="",H767=""),"",G767-H767)</x:f>
      </x:c>
      <x:c r="N767" s="73" t="str">
        <x:f>IF(OR(G767="",H767=""),"",IF(OR(G767&gt;'Configuración'!$B$15,H767&gt;'Configuración'!$B$16),"Hipertensión grave",IF(OR(G767&lt;'Configuración'!$B$17,H767&lt;'Configuración'!$B$18),"Lectura baja",IF(OR(G767&gt;='Configuración'!$B$13,H767&gt;='Configuración'!$B$14),"Hipertensión etapa 2",IF(OR(G767&gt;='Configuración'!$B$11,H767&gt;='Configuración'!$B$12),"Hipertensión etapa 1",IF(AND(G767&gt;='Configuración'!$B$9,G767&lt;='Configuración'!$B$10,H767&lt;='Configuración'!$B$8),"Elevada","Normal"))))))</x:f>
      </x:c>
      <x:c r="O767" s="73" t="str">
        <x:f>IF(N767="","",IF(N767="Hipertensión grave",IF(J767="Sí","Llama al número local de emergencias","Repite tras 1 min y contacta con un profesional"),IF(N767="Lectura baja",IF(J767="Sí","Contacta con un profesional","Registra síntomas y consulta si persiste"),"Registra y revisa la tendencia")))</x:f>
      </x:c>
      <x:c r="P767" s="66" t="str">
        <x:f>IF(OR(A767="",B767=""),"",A767+B767)</x:f>
      </x:c>
    </x:row>
    <x:row r="768" ht="30" customHeight="1">
      <x:c r="A768" s="54"/>
      <x:c r="B768" s="57"/>
      <x:c r="C768" s="49"/>
      <x:c r="D768" s="49"/>
      <x:c r="E768" s="49"/>
      <x:c r="F768" s="49"/>
      <x:c r="G768" s="61"/>
      <x:c r="H768" s="61"/>
      <x:c r="I768" s="61"/>
      <x:c r="J768" s="71"/>
      <x:c r="K768" s="71"/>
      <x:c r="L768" s="72" t="str">
        <x:f>IF(OR(G768="",H768=""),"",ROUND((G768+2*H768)/3,0))</x:f>
      </x:c>
      <x:c r="M768" s="72" t="str">
        <x:f>IF(OR(G768="",H768=""),"",G768-H768)</x:f>
      </x:c>
      <x:c r="N768" s="73" t="str">
        <x:f>IF(OR(G768="",H768=""),"",IF(OR(G768&gt;'Configuración'!$B$15,H768&gt;'Configuración'!$B$16),"Hipertensión grave",IF(OR(G768&lt;'Configuración'!$B$17,H768&lt;'Configuración'!$B$18),"Lectura baja",IF(OR(G768&gt;='Configuración'!$B$13,H768&gt;='Configuración'!$B$14),"Hipertensión etapa 2",IF(OR(G768&gt;='Configuración'!$B$11,H768&gt;='Configuración'!$B$12),"Hipertensión etapa 1",IF(AND(G768&gt;='Configuración'!$B$9,G768&lt;='Configuración'!$B$10,H768&lt;='Configuración'!$B$8),"Elevada","Normal"))))))</x:f>
      </x:c>
      <x:c r="O768" s="73" t="str">
        <x:f>IF(N768="","",IF(N768="Hipertensión grave",IF(J768="Sí","Llama al número local de emergencias","Repite tras 1 min y contacta con un profesional"),IF(N768="Lectura baja",IF(J768="Sí","Contacta con un profesional","Registra síntomas y consulta si persiste"),"Registra y revisa la tendencia")))</x:f>
      </x:c>
      <x:c r="P768" s="66" t="str">
        <x:f>IF(OR(A768="",B768=""),"",A768+B768)</x:f>
      </x:c>
    </x:row>
    <x:row r="769" ht="30" customHeight="1">
      <x:c r="A769" s="54"/>
      <x:c r="B769" s="57"/>
      <x:c r="C769" s="49"/>
      <x:c r="D769" s="49"/>
      <x:c r="E769" s="49"/>
      <x:c r="F769" s="49"/>
      <x:c r="G769" s="61"/>
      <x:c r="H769" s="61"/>
      <x:c r="I769" s="61"/>
      <x:c r="J769" s="71"/>
      <x:c r="K769" s="71"/>
      <x:c r="L769" s="72" t="str">
        <x:f>IF(OR(G769="",H769=""),"",ROUND((G769+2*H769)/3,0))</x:f>
      </x:c>
      <x:c r="M769" s="72" t="str">
        <x:f>IF(OR(G769="",H769=""),"",G769-H769)</x:f>
      </x:c>
      <x:c r="N769" s="73" t="str">
        <x:f>IF(OR(G769="",H769=""),"",IF(OR(G769&gt;'Configuración'!$B$15,H769&gt;'Configuración'!$B$16),"Hipertensión grave",IF(OR(G769&lt;'Configuración'!$B$17,H769&lt;'Configuración'!$B$18),"Lectura baja",IF(OR(G769&gt;='Configuración'!$B$13,H769&gt;='Configuración'!$B$14),"Hipertensión etapa 2",IF(OR(G769&gt;='Configuración'!$B$11,H769&gt;='Configuración'!$B$12),"Hipertensión etapa 1",IF(AND(G769&gt;='Configuración'!$B$9,G769&lt;='Configuración'!$B$10,H769&lt;='Configuración'!$B$8),"Elevada","Normal"))))))</x:f>
      </x:c>
      <x:c r="O769" s="73" t="str">
        <x:f>IF(N769="","",IF(N769="Hipertensión grave",IF(J769="Sí","Llama al número local de emergencias","Repite tras 1 min y contacta con un profesional"),IF(N769="Lectura baja",IF(J769="Sí","Contacta con un profesional","Registra síntomas y consulta si persiste"),"Registra y revisa la tendencia")))</x:f>
      </x:c>
      <x:c r="P769" s="66" t="str">
        <x:f>IF(OR(A769="",B769=""),"",A769+B769)</x:f>
      </x:c>
    </x:row>
    <x:row r="770" ht="30" customHeight="1">
      <x:c r="A770" s="54"/>
      <x:c r="B770" s="57"/>
      <x:c r="C770" s="49"/>
      <x:c r="D770" s="49"/>
      <x:c r="E770" s="49"/>
      <x:c r="F770" s="49"/>
      <x:c r="G770" s="61"/>
      <x:c r="H770" s="61"/>
      <x:c r="I770" s="61"/>
      <x:c r="J770" s="71"/>
      <x:c r="K770" s="71"/>
      <x:c r="L770" s="72" t="str">
        <x:f>IF(OR(G770="",H770=""),"",ROUND((G770+2*H770)/3,0))</x:f>
      </x:c>
      <x:c r="M770" s="72" t="str">
        <x:f>IF(OR(G770="",H770=""),"",G770-H770)</x:f>
      </x:c>
      <x:c r="N770" s="73" t="str">
        <x:f>IF(OR(G770="",H770=""),"",IF(OR(G770&gt;'Configuración'!$B$15,H770&gt;'Configuración'!$B$16),"Hipertensión grave",IF(OR(G770&lt;'Configuración'!$B$17,H770&lt;'Configuración'!$B$18),"Lectura baja",IF(OR(G770&gt;='Configuración'!$B$13,H770&gt;='Configuración'!$B$14),"Hipertensión etapa 2",IF(OR(G770&gt;='Configuración'!$B$11,H770&gt;='Configuración'!$B$12),"Hipertensión etapa 1",IF(AND(G770&gt;='Configuración'!$B$9,G770&lt;='Configuración'!$B$10,H770&lt;='Configuración'!$B$8),"Elevada","Normal"))))))</x:f>
      </x:c>
      <x:c r="O770" s="73" t="str">
        <x:f>IF(N770="","",IF(N770="Hipertensión grave",IF(J770="Sí","Llama al número local de emergencias","Repite tras 1 min y contacta con un profesional"),IF(N770="Lectura baja",IF(J770="Sí","Contacta con un profesional","Registra síntomas y consulta si persiste"),"Registra y revisa la tendencia")))</x:f>
      </x:c>
      <x:c r="P770" s="66" t="str">
        <x:f>IF(OR(A770="",B770=""),"",A770+B770)</x:f>
      </x:c>
    </x:row>
    <x:row r="771" ht="30" customHeight="1">
      <x:c r="A771" s="54"/>
      <x:c r="B771" s="57"/>
      <x:c r="C771" s="49"/>
      <x:c r="D771" s="49"/>
      <x:c r="E771" s="49"/>
      <x:c r="F771" s="49"/>
      <x:c r="G771" s="61"/>
      <x:c r="H771" s="61"/>
      <x:c r="I771" s="61"/>
      <x:c r="J771" s="71"/>
      <x:c r="K771" s="71"/>
      <x:c r="L771" s="72" t="str">
        <x:f>IF(OR(G771="",H771=""),"",ROUND((G771+2*H771)/3,0))</x:f>
      </x:c>
      <x:c r="M771" s="72" t="str">
        <x:f>IF(OR(G771="",H771=""),"",G771-H771)</x:f>
      </x:c>
      <x:c r="N771" s="73" t="str">
        <x:f>IF(OR(G771="",H771=""),"",IF(OR(G771&gt;'Configuración'!$B$15,H771&gt;'Configuración'!$B$16),"Hipertensión grave",IF(OR(G771&lt;'Configuración'!$B$17,H771&lt;'Configuración'!$B$18),"Lectura baja",IF(OR(G771&gt;='Configuración'!$B$13,H771&gt;='Configuración'!$B$14),"Hipertensión etapa 2",IF(OR(G771&gt;='Configuración'!$B$11,H771&gt;='Configuración'!$B$12),"Hipertensión etapa 1",IF(AND(G771&gt;='Configuración'!$B$9,G771&lt;='Configuración'!$B$10,H771&lt;='Configuración'!$B$8),"Elevada","Normal"))))))</x:f>
      </x:c>
      <x:c r="O771" s="73" t="str">
        <x:f>IF(N771="","",IF(N771="Hipertensión grave",IF(J771="Sí","Llama al número local de emergencias","Repite tras 1 min y contacta con un profesional"),IF(N771="Lectura baja",IF(J771="Sí","Contacta con un profesional","Registra síntomas y consulta si persiste"),"Registra y revisa la tendencia")))</x:f>
      </x:c>
      <x:c r="P771" s="66" t="str">
        <x:f>IF(OR(A771="",B771=""),"",A771+B771)</x:f>
      </x:c>
    </x:row>
    <x:row r="772" ht="30" customHeight="1">
      <x:c r="A772" s="54"/>
      <x:c r="B772" s="57"/>
      <x:c r="C772" s="49"/>
      <x:c r="D772" s="49"/>
      <x:c r="E772" s="49"/>
      <x:c r="F772" s="49"/>
      <x:c r="G772" s="61"/>
      <x:c r="H772" s="61"/>
      <x:c r="I772" s="61"/>
      <x:c r="J772" s="71"/>
      <x:c r="K772" s="71"/>
      <x:c r="L772" s="72" t="str">
        <x:f>IF(OR(G772="",H772=""),"",ROUND((G772+2*H772)/3,0))</x:f>
      </x:c>
      <x:c r="M772" s="72" t="str">
        <x:f>IF(OR(G772="",H772=""),"",G772-H772)</x:f>
      </x:c>
      <x:c r="N772" s="73" t="str">
        <x:f>IF(OR(G772="",H772=""),"",IF(OR(G772&gt;'Configuración'!$B$15,H772&gt;'Configuración'!$B$16),"Hipertensión grave",IF(OR(G772&lt;'Configuración'!$B$17,H772&lt;'Configuración'!$B$18),"Lectura baja",IF(OR(G772&gt;='Configuración'!$B$13,H772&gt;='Configuración'!$B$14),"Hipertensión etapa 2",IF(OR(G772&gt;='Configuración'!$B$11,H772&gt;='Configuración'!$B$12),"Hipertensión etapa 1",IF(AND(G772&gt;='Configuración'!$B$9,G772&lt;='Configuración'!$B$10,H772&lt;='Configuración'!$B$8),"Elevada","Normal"))))))</x:f>
      </x:c>
      <x:c r="O772" s="73" t="str">
        <x:f>IF(N772="","",IF(N772="Hipertensión grave",IF(J772="Sí","Llama al número local de emergencias","Repite tras 1 min y contacta con un profesional"),IF(N772="Lectura baja",IF(J772="Sí","Contacta con un profesional","Registra síntomas y consulta si persiste"),"Registra y revisa la tendencia")))</x:f>
      </x:c>
      <x:c r="P772" s="66" t="str">
        <x:f>IF(OR(A772="",B772=""),"",A772+B772)</x:f>
      </x:c>
    </x:row>
    <x:row r="773" ht="30" customHeight="1">
      <x:c r="A773" s="54"/>
      <x:c r="B773" s="57"/>
      <x:c r="C773" s="49"/>
      <x:c r="D773" s="49"/>
      <x:c r="E773" s="49"/>
      <x:c r="F773" s="49"/>
      <x:c r="G773" s="61"/>
      <x:c r="H773" s="61"/>
      <x:c r="I773" s="61"/>
      <x:c r="J773" s="71"/>
      <x:c r="K773" s="71"/>
      <x:c r="L773" s="72" t="str">
        <x:f>IF(OR(G773="",H773=""),"",ROUND((G773+2*H773)/3,0))</x:f>
      </x:c>
      <x:c r="M773" s="72" t="str">
        <x:f>IF(OR(G773="",H773=""),"",G773-H773)</x:f>
      </x:c>
      <x:c r="N773" s="73" t="str">
        <x:f>IF(OR(G773="",H773=""),"",IF(OR(G773&gt;'Configuración'!$B$15,H773&gt;'Configuración'!$B$16),"Hipertensión grave",IF(OR(G773&lt;'Configuración'!$B$17,H773&lt;'Configuración'!$B$18),"Lectura baja",IF(OR(G773&gt;='Configuración'!$B$13,H773&gt;='Configuración'!$B$14),"Hipertensión etapa 2",IF(OR(G773&gt;='Configuración'!$B$11,H773&gt;='Configuración'!$B$12),"Hipertensión etapa 1",IF(AND(G773&gt;='Configuración'!$B$9,G773&lt;='Configuración'!$B$10,H773&lt;='Configuración'!$B$8),"Elevada","Normal"))))))</x:f>
      </x:c>
      <x:c r="O773" s="73" t="str">
        <x:f>IF(N773="","",IF(N773="Hipertensión grave",IF(J773="Sí","Llama al número local de emergencias","Repite tras 1 min y contacta con un profesional"),IF(N773="Lectura baja",IF(J773="Sí","Contacta con un profesional","Registra síntomas y consulta si persiste"),"Registra y revisa la tendencia")))</x:f>
      </x:c>
      <x:c r="P773" s="66" t="str">
        <x:f>IF(OR(A773="",B773=""),"",A773+B773)</x:f>
      </x:c>
    </x:row>
    <x:row r="774" ht="30" customHeight="1">
      <x:c r="A774" s="54"/>
      <x:c r="B774" s="57"/>
      <x:c r="C774" s="49"/>
      <x:c r="D774" s="49"/>
      <x:c r="E774" s="49"/>
      <x:c r="F774" s="49"/>
      <x:c r="G774" s="61"/>
      <x:c r="H774" s="61"/>
      <x:c r="I774" s="61"/>
      <x:c r="J774" s="71"/>
      <x:c r="K774" s="71"/>
      <x:c r="L774" s="72" t="str">
        <x:f>IF(OR(G774="",H774=""),"",ROUND((G774+2*H774)/3,0))</x:f>
      </x:c>
      <x:c r="M774" s="72" t="str">
        <x:f>IF(OR(G774="",H774=""),"",G774-H774)</x:f>
      </x:c>
      <x:c r="N774" s="73" t="str">
        <x:f>IF(OR(G774="",H774=""),"",IF(OR(G774&gt;'Configuración'!$B$15,H774&gt;'Configuración'!$B$16),"Hipertensión grave",IF(OR(G774&lt;'Configuración'!$B$17,H774&lt;'Configuración'!$B$18),"Lectura baja",IF(OR(G774&gt;='Configuración'!$B$13,H774&gt;='Configuración'!$B$14),"Hipertensión etapa 2",IF(OR(G774&gt;='Configuración'!$B$11,H774&gt;='Configuración'!$B$12),"Hipertensión etapa 1",IF(AND(G774&gt;='Configuración'!$B$9,G774&lt;='Configuración'!$B$10,H774&lt;='Configuración'!$B$8),"Elevada","Normal"))))))</x:f>
      </x:c>
      <x:c r="O774" s="73" t="str">
        <x:f>IF(N774="","",IF(N774="Hipertensión grave",IF(J774="Sí","Llama al número local de emergencias","Repite tras 1 min y contacta con un profesional"),IF(N774="Lectura baja",IF(J774="Sí","Contacta con un profesional","Registra síntomas y consulta si persiste"),"Registra y revisa la tendencia")))</x:f>
      </x:c>
      <x:c r="P774" s="66" t="str">
        <x:f>IF(OR(A774="",B774=""),"",A774+B774)</x:f>
      </x:c>
    </x:row>
    <x:row r="775" ht="30" customHeight="1">
      <x:c r="A775" s="54"/>
      <x:c r="B775" s="57"/>
      <x:c r="C775" s="49"/>
      <x:c r="D775" s="49"/>
      <x:c r="E775" s="49"/>
      <x:c r="F775" s="49"/>
      <x:c r="G775" s="61"/>
      <x:c r="H775" s="61"/>
      <x:c r="I775" s="61"/>
      <x:c r="J775" s="71"/>
      <x:c r="K775" s="71"/>
      <x:c r="L775" s="72" t="str">
        <x:f>IF(OR(G775="",H775=""),"",ROUND((G775+2*H775)/3,0))</x:f>
      </x:c>
      <x:c r="M775" s="72" t="str">
        <x:f>IF(OR(G775="",H775=""),"",G775-H775)</x:f>
      </x:c>
      <x:c r="N775" s="73" t="str">
        <x:f>IF(OR(G775="",H775=""),"",IF(OR(G775&gt;'Configuración'!$B$15,H775&gt;'Configuración'!$B$16),"Hipertensión grave",IF(OR(G775&lt;'Configuración'!$B$17,H775&lt;'Configuración'!$B$18),"Lectura baja",IF(OR(G775&gt;='Configuración'!$B$13,H775&gt;='Configuración'!$B$14),"Hipertensión etapa 2",IF(OR(G775&gt;='Configuración'!$B$11,H775&gt;='Configuración'!$B$12),"Hipertensión etapa 1",IF(AND(G775&gt;='Configuración'!$B$9,G775&lt;='Configuración'!$B$10,H775&lt;='Configuración'!$B$8),"Elevada","Normal"))))))</x:f>
      </x:c>
      <x:c r="O775" s="73" t="str">
        <x:f>IF(N775="","",IF(N775="Hipertensión grave",IF(J775="Sí","Llama al número local de emergencias","Repite tras 1 min y contacta con un profesional"),IF(N775="Lectura baja",IF(J775="Sí","Contacta con un profesional","Registra síntomas y consulta si persiste"),"Registra y revisa la tendencia")))</x:f>
      </x:c>
      <x:c r="P775" s="66" t="str">
        <x:f>IF(OR(A775="",B775=""),"",A775+B775)</x:f>
      </x:c>
    </x:row>
    <x:row r="776" ht="30" customHeight="1">
      <x:c r="A776" s="54"/>
      <x:c r="B776" s="57"/>
      <x:c r="C776" s="49"/>
      <x:c r="D776" s="49"/>
      <x:c r="E776" s="49"/>
      <x:c r="F776" s="49"/>
      <x:c r="G776" s="61"/>
      <x:c r="H776" s="61"/>
      <x:c r="I776" s="61"/>
      <x:c r="J776" s="71"/>
      <x:c r="K776" s="71"/>
      <x:c r="L776" s="72" t="str">
        <x:f>IF(OR(G776="",H776=""),"",ROUND((G776+2*H776)/3,0))</x:f>
      </x:c>
      <x:c r="M776" s="72" t="str">
        <x:f>IF(OR(G776="",H776=""),"",G776-H776)</x:f>
      </x:c>
      <x:c r="N776" s="73" t="str">
        <x:f>IF(OR(G776="",H776=""),"",IF(OR(G776&gt;'Configuración'!$B$15,H776&gt;'Configuración'!$B$16),"Hipertensión grave",IF(OR(G776&lt;'Configuración'!$B$17,H776&lt;'Configuración'!$B$18),"Lectura baja",IF(OR(G776&gt;='Configuración'!$B$13,H776&gt;='Configuración'!$B$14),"Hipertensión etapa 2",IF(OR(G776&gt;='Configuración'!$B$11,H776&gt;='Configuración'!$B$12),"Hipertensión etapa 1",IF(AND(G776&gt;='Configuración'!$B$9,G776&lt;='Configuración'!$B$10,H776&lt;='Configuración'!$B$8),"Elevada","Normal"))))))</x:f>
      </x:c>
      <x:c r="O776" s="73" t="str">
        <x:f>IF(N776="","",IF(N776="Hipertensión grave",IF(J776="Sí","Llama al número local de emergencias","Repite tras 1 min y contacta con un profesional"),IF(N776="Lectura baja",IF(J776="Sí","Contacta con un profesional","Registra síntomas y consulta si persiste"),"Registra y revisa la tendencia")))</x:f>
      </x:c>
      <x:c r="P776" s="66" t="str">
        <x:f>IF(OR(A776="",B776=""),"",A776+B776)</x:f>
      </x:c>
    </x:row>
    <x:row r="777" ht="30" customHeight="1">
      <x:c r="A777" s="54"/>
      <x:c r="B777" s="57"/>
      <x:c r="C777" s="49"/>
      <x:c r="D777" s="49"/>
      <x:c r="E777" s="49"/>
      <x:c r="F777" s="49"/>
      <x:c r="G777" s="61"/>
      <x:c r="H777" s="61"/>
      <x:c r="I777" s="61"/>
      <x:c r="J777" s="71"/>
      <x:c r="K777" s="71"/>
      <x:c r="L777" s="72" t="str">
        <x:f>IF(OR(G777="",H777=""),"",ROUND((G777+2*H777)/3,0))</x:f>
      </x:c>
      <x:c r="M777" s="72" t="str">
        <x:f>IF(OR(G777="",H777=""),"",G777-H777)</x:f>
      </x:c>
      <x:c r="N777" s="73" t="str">
        <x:f>IF(OR(G777="",H777=""),"",IF(OR(G777&gt;'Configuración'!$B$15,H777&gt;'Configuración'!$B$16),"Hipertensión grave",IF(OR(G777&lt;'Configuración'!$B$17,H777&lt;'Configuración'!$B$18),"Lectura baja",IF(OR(G777&gt;='Configuración'!$B$13,H777&gt;='Configuración'!$B$14),"Hipertensión etapa 2",IF(OR(G777&gt;='Configuración'!$B$11,H777&gt;='Configuración'!$B$12),"Hipertensión etapa 1",IF(AND(G777&gt;='Configuración'!$B$9,G777&lt;='Configuración'!$B$10,H777&lt;='Configuración'!$B$8),"Elevada","Normal"))))))</x:f>
      </x:c>
      <x:c r="O777" s="73" t="str">
        <x:f>IF(N777="","",IF(N777="Hipertensión grave",IF(J777="Sí","Llama al número local de emergencias","Repite tras 1 min y contacta con un profesional"),IF(N777="Lectura baja",IF(J777="Sí","Contacta con un profesional","Registra síntomas y consulta si persiste"),"Registra y revisa la tendencia")))</x:f>
      </x:c>
      <x:c r="P777" s="66" t="str">
        <x:f>IF(OR(A777="",B777=""),"",A777+B777)</x:f>
      </x:c>
    </x:row>
    <x:row r="778" ht="30" customHeight="1">
      <x:c r="A778" s="54"/>
      <x:c r="B778" s="57"/>
      <x:c r="C778" s="49"/>
      <x:c r="D778" s="49"/>
      <x:c r="E778" s="49"/>
      <x:c r="F778" s="49"/>
      <x:c r="G778" s="61"/>
      <x:c r="H778" s="61"/>
      <x:c r="I778" s="61"/>
      <x:c r="J778" s="71"/>
      <x:c r="K778" s="71"/>
      <x:c r="L778" s="72" t="str">
        <x:f>IF(OR(G778="",H778=""),"",ROUND((G778+2*H778)/3,0))</x:f>
      </x:c>
      <x:c r="M778" s="72" t="str">
        <x:f>IF(OR(G778="",H778=""),"",G778-H778)</x:f>
      </x:c>
      <x:c r="N778" s="73" t="str">
        <x:f>IF(OR(G778="",H778=""),"",IF(OR(G778&gt;'Configuración'!$B$15,H778&gt;'Configuración'!$B$16),"Hipertensión grave",IF(OR(G778&lt;'Configuración'!$B$17,H778&lt;'Configuración'!$B$18),"Lectura baja",IF(OR(G778&gt;='Configuración'!$B$13,H778&gt;='Configuración'!$B$14),"Hipertensión etapa 2",IF(OR(G778&gt;='Configuración'!$B$11,H778&gt;='Configuración'!$B$12),"Hipertensión etapa 1",IF(AND(G778&gt;='Configuración'!$B$9,G778&lt;='Configuración'!$B$10,H778&lt;='Configuración'!$B$8),"Elevada","Normal"))))))</x:f>
      </x:c>
      <x:c r="O778" s="73" t="str">
        <x:f>IF(N778="","",IF(N778="Hipertensión grave",IF(J778="Sí","Llama al número local de emergencias","Repite tras 1 min y contacta con un profesional"),IF(N778="Lectura baja",IF(J778="Sí","Contacta con un profesional","Registra síntomas y consulta si persiste"),"Registra y revisa la tendencia")))</x:f>
      </x:c>
      <x:c r="P778" s="66" t="str">
        <x:f>IF(OR(A778="",B778=""),"",A778+B778)</x:f>
      </x:c>
    </x:row>
    <x:row r="779" ht="30" customHeight="1">
      <x:c r="A779" s="54"/>
      <x:c r="B779" s="57"/>
      <x:c r="C779" s="49"/>
      <x:c r="D779" s="49"/>
      <x:c r="E779" s="49"/>
      <x:c r="F779" s="49"/>
      <x:c r="G779" s="61"/>
      <x:c r="H779" s="61"/>
      <x:c r="I779" s="61"/>
      <x:c r="J779" s="71"/>
      <x:c r="K779" s="71"/>
      <x:c r="L779" s="72" t="str">
        <x:f>IF(OR(G779="",H779=""),"",ROUND((G779+2*H779)/3,0))</x:f>
      </x:c>
      <x:c r="M779" s="72" t="str">
        <x:f>IF(OR(G779="",H779=""),"",G779-H779)</x:f>
      </x:c>
      <x:c r="N779" s="73" t="str">
        <x:f>IF(OR(G779="",H779=""),"",IF(OR(G779&gt;'Configuración'!$B$15,H779&gt;'Configuración'!$B$16),"Hipertensión grave",IF(OR(G779&lt;'Configuración'!$B$17,H779&lt;'Configuración'!$B$18),"Lectura baja",IF(OR(G779&gt;='Configuración'!$B$13,H779&gt;='Configuración'!$B$14),"Hipertensión etapa 2",IF(OR(G779&gt;='Configuración'!$B$11,H779&gt;='Configuración'!$B$12),"Hipertensión etapa 1",IF(AND(G779&gt;='Configuración'!$B$9,G779&lt;='Configuración'!$B$10,H779&lt;='Configuración'!$B$8),"Elevada","Normal"))))))</x:f>
      </x:c>
      <x:c r="O779" s="73" t="str">
        <x:f>IF(N779="","",IF(N779="Hipertensión grave",IF(J779="Sí","Llama al número local de emergencias","Repite tras 1 min y contacta con un profesional"),IF(N779="Lectura baja",IF(J779="Sí","Contacta con un profesional","Registra síntomas y consulta si persiste"),"Registra y revisa la tendencia")))</x:f>
      </x:c>
      <x:c r="P779" s="66" t="str">
        <x:f>IF(OR(A779="",B779=""),"",A779+B779)</x:f>
      </x:c>
    </x:row>
    <x:row r="780" ht="30" customHeight="1">
      <x:c r="A780" s="54"/>
      <x:c r="B780" s="57"/>
      <x:c r="C780" s="49"/>
      <x:c r="D780" s="49"/>
      <x:c r="E780" s="49"/>
      <x:c r="F780" s="49"/>
      <x:c r="G780" s="61"/>
      <x:c r="H780" s="61"/>
      <x:c r="I780" s="61"/>
      <x:c r="J780" s="71"/>
      <x:c r="K780" s="71"/>
      <x:c r="L780" s="72" t="str">
        <x:f>IF(OR(G780="",H780=""),"",ROUND((G780+2*H780)/3,0))</x:f>
      </x:c>
      <x:c r="M780" s="72" t="str">
        <x:f>IF(OR(G780="",H780=""),"",G780-H780)</x:f>
      </x:c>
      <x:c r="N780" s="73" t="str">
        <x:f>IF(OR(G780="",H780=""),"",IF(OR(G780&gt;'Configuración'!$B$15,H780&gt;'Configuración'!$B$16),"Hipertensión grave",IF(OR(G780&lt;'Configuración'!$B$17,H780&lt;'Configuración'!$B$18),"Lectura baja",IF(OR(G780&gt;='Configuración'!$B$13,H780&gt;='Configuración'!$B$14),"Hipertensión etapa 2",IF(OR(G780&gt;='Configuración'!$B$11,H780&gt;='Configuración'!$B$12),"Hipertensión etapa 1",IF(AND(G780&gt;='Configuración'!$B$9,G780&lt;='Configuración'!$B$10,H780&lt;='Configuración'!$B$8),"Elevada","Normal"))))))</x:f>
      </x:c>
      <x:c r="O780" s="73" t="str">
        <x:f>IF(N780="","",IF(N780="Hipertensión grave",IF(J780="Sí","Llama al número local de emergencias","Repite tras 1 min y contacta con un profesional"),IF(N780="Lectura baja",IF(J780="Sí","Contacta con un profesional","Registra síntomas y consulta si persiste"),"Registra y revisa la tendencia")))</x:f>
      </x:c>
      <x:c r="P780" s="66" t="str">
        <x:f>IF(OR(A780="",B780=""),"",A780+B780)</x:f>
      </x:c>
    </x:row>
    <x:row r="781" ht="30" customHeight="1">
      <x:c r="A781" s="54"/>
      <x:c r="B781" s="57"/>
      <x:c r="C781" s="49"/>
      <x:c r="D781" s="49"/>
      <x:c r="E781" s="49"/>
      <x:c r="F781" s="49"/>
      <x:c r="G781" s="61"/>
      <x:c r="H781" s="61"/>
      <x:c r="I781" s="61"/>
      <x:c r="J781" s="71"/>
      <x:c r="K781" s="71"/>
      <x:c r="L781" s="72" t="str">
        <x:f>IF(OR(G781="",H781=""),"",ROUND((G781+2*H781)/3,0))</x:f>
      </x:c>
      <x:c r="M781" s="72" t="str">
        <x:f>IF(OR(G781="",H781=""),"",G781-H781)</x:f>
      </x:c>
      <x:c r="N781" s="73" t="str">
        <x:f>IF(OR(G781="",H781=""),"",IF(OR(G781&gt;'Configuración'!$B$15,H781&gt;'Configuración'!$B$16),"Hipertensión grave",IF(OR(G781&lt;'Configuración'!$B$17,H781&lt;'Configuración'!$B$18),"Lectura baja",IF(OR(G781&gt;='Configuración'!$B$13,H781&gt;='Configuración'!$B$14),"Hipertensión etapa 2",IF(OR(G781&gt;='Configuración'!$B$11,H781&gt;='Configuración'!$B$12),"Hipertensión etapa 1",IF(AND(G781&gt;='Configuración'!$B$9,G781&lt;='Configuración'!$B$10,H781&lt;='Configuración'!$B$8),"Elevada","Normal"))))))</x:f>
      </x:c>
      <x:c r="O781" s="73" t="str">
        <x:f>IF(N781="","",IF(N781="Hipertensión grave",IF(J781="Sí","Llama al número local de emergencias","Repite tras 1 min y contacta con un profesional"),IF(N781="Lectura baja",IF(J781="Sí","Contacta con un profesional","Registra síntomas y consulta si persiste"),"Registra y revisa la tendencia")))</x:f>
      </x:c>
      <x:c r="P781" s="66" t="str">
        <x:f>IF(OR(A781="",B781=""),"",A781+B781)</x:f>
      </x:c>
    </x:row>
    <x:row r="782" ht="30" customHeight="1">
      <x:c r="A782" s="54"/>
      <x:c r="B782" s="57"/>
      <x:c r="C782" s="49"/>
      <x:c r="D782" s="49"/>
      <x:c r="E782" s="49"/>
      <x:c r="F782" s="49"/>
      <x:c r="G782" s="61"/>
      <x:c r="H782" s="61"/>
      <x:c r="I782" s="61"/>
      <x:c r="J782" s="71"/>
      <x:c r="K782" s="71"/>
      <x:c r="L782" s="72" t="str">
        <x:f>IF(OR(G782="",H782=""),"",ROUND((G782+2*H782)/3,0))</x:f>
      </x:c>
      <x:c r="M782" s="72" t="str">
        <x:f>IF(OR(G782="",H782=""),"",G782-H782)</x:f>
      </x:c>
      <x:c r="N782" s="73" t="str">
        <x:f>IF(OR(G782="",H782=""),"",IF(OR(G782&gt;'Configuración'!$B$15,H782&gt;'Configuración'!$B$16),"Hipertensión grave",IF(OR(G782&lt;'Configuración'!$B$17,H782&lt;'Configuración'!$B$18),"Lectura baja",IF(OR(G782&gt;='Configuración'!$B$13,H782&gt;='Configuración'!$B$14),"Hipertensión etapa 2",IF(OR(G782&gt;='Configuración'!$B$11,H782&gt;='Configuración'!$B$12),"Hipertensión etapa 1",IF(AND(G782&gt;='Configuración'!$B$9,G782&lt;='Configuración'!$B$10,H782&lt;='Configuración'!$B$8),"Elevada","Normal"))))))</x:f>
      </x:c>
      <x:c r="O782" s="73" t="str">
        <x:f>IF(N782="","",IF(N782="Hipertensión grave",IF(J782="Sí","Llama al número local de emergencias","Repite tras 1 min y contacta con un profesional"),IF(N782="Lectura baja",IF(J782="Sí","Contacta con un profesional","Registra síntomas y consulta si persiste"),"Registra y revisa la tendencia")))</x:f>
      </x:c>
      <x:c r="P782" s="66" t="str">
        <x:f>IF(OR(A782="",B782=""),"",A782+B782)</x:f>
      </x:c>
    </x:row>
    <x:row r="783" ht="30" customHeight="1">
      <x:c r="A783" s="54"/>
      <x:c r="B783" s="57"/>
      <x:c r="C783" s="49"/>
      <x:c r="D783" s="49"/>
      <x:c r="E783" s="49"/>
      <x:c r="F783" s="49"/>
      <x:c r="G783" s="61"/>
      <x:c r="H783" s="61"/>
      <x:c r="I783" s="61"/>
      <x:c r="J783" s="71"/>
      <x:c r="K783" s="71"/>
      <x:c r="L783" s="72" t="str">
        <x:f>IF(OR(G783="",H783=""),"",ROUND((G783+2*H783)/3,0))</x:f>
      </x:c>
      <x:c r="M783" s="72" t="str">
        <x:f>IF(OR(G783="",H783=""),"",G783-H783)</x:f>
      </x:c>
      <x:c r="N783" s="73" t="str">
        <x:f>IF(OR(G783="",H783=""),"",IF(OR(G783&gt;'Configuración'!$B$15,H783&gt;'Configuración'!$B$16),"Hipertensión grave",IF(OR(G783&lt;'Configuración'!$B$17,H783&lt;'Configuración'!$B$18),"Lectura baja",IF(OR(G783&gt;='Configuración'!$B$13,H783&gt;='Configuración'!$B$14),"Hipertensión etapa 2",IF(OR(G783&gt;='Configuración'!$B$11,H783&gt;='Configuración'!$B$12),"Hipertensión etapa 1",IF(AND(G783&gt;='Configuración'!$B$9,G783&lt;='Configuración'!$B$10,H783&lt;='Configuración'!$B$8),"Elevada","Normal"))))))</x:f>
      </x:c>
      <x:c r="O783" s="73" t="str">
        <x:f>IF(N783="","",IF(N783="Hipertensión grave",IF(J783="Sí","Llama al número local de emergencias","Repite tras 1 min y contacta con un profesional"),IF(N783="Lectura baja",IF(J783="Sí","Contacta con un profesional","Registra síntomas y consulta si persiste"),"Registra y revisa la tendencia")))</x:f>
      </x:c>
      <x:c r="P783" s="66" t="str">
        <x:f>IF(OR(A783="",B783=""),"",A783+B783)</x:f>
      </x:c>
    </x:row>
    <x:row r="784" ht="30" customHeight="1">
      <x:c r="A784" s="54"/>
      <x:c r="B784" s="57"/>
      <x:c r="C784" s="49"/>
      <x:c r="D784" s="49"/>
      <x:c r="E784" s="49"/>
      <x:c r="F784" s="49"/>
      <x:c r="G784" s="61"/>
      <x:c r="H784" s="61"/>
      <x:c r="I784" s="61"/>
      <x:c r="J784" s="71"/>
      <x:c r="K784" s="71"/>
      <x:c r="L784" s="72" t="str">
        <x:f>IF(OR(G784="",H784=""),"",ROUND((G784+2*H784)/3,0))</x:f>
      </x:c>
      <x:c r="M784" s="72" t="str">
        <x:f>IF(OR(G784="",H784=""),"",G784-H784)</x:f>
      </x:c>
      <x:c r="N784" s="73" t="str">
        <x:f>IF(OR(G784="",H784=""),"",IF(OR(G784&gt;'Configuración'!$B$15,H784&gt;'Configuración'!$B$16),"Hipertensión grave",IF(OR(G784&lt;'Configuración'!$B$17,H784&lt;'Configuración'!$B$18),"Lectura baja",IF(OR(G784&gt;='Configuración'!$B$13,H784&gt;='Configuración'!$B$14),"Hipertensión etapa 2",IF(OR(G784&gt;='Configuración'!$B$11,H784&gt;='Configuración'!$B$12),"Hipertensión etapa 1",IF(AND(G784&gt;='Configuración'!$B$9,G784&lt;='Configuración'!$B$10,H784&lt;='Configuración'!$B$8),"Elevada","Normal"))))))</x:f>
      </x:c>
      <x:c r="O784" s="73" t="str">
        <x:f>IF(N784="","",IF(N784="Hipertensión grave",IF(J784="Sí","Llama al número local de emergencias","Repite tras 1 min y contacta con un profesional"),IF(N784="Lectura baja",IF(J784="Sí","Contacta con un profesional","Registra síntomas y consulta si persiste"),"Registra y revisa la tendencia")))</x:f>
      </x:c>
      <x:c r="P784" s="66" t="str">
        <x:f>IF(OR(A784="",B784=""),"",A784+B784)</x:f>
      </x:c>
    </x:row>
    <x:row r="785" ht="30" customHeight="1">
      <x:c r="A785" s="54"/>
      <x:c r="B785" s="57"/>
      <x:c r="C785" s="49"/>
      <x:c r="D785" s="49"/>
      <x:c r="E785" s="49"/>
      <x:c r="F785" s="49"/>
      <x:c r="G785" s="61"/>
      <x:c r="H785" s="61"/>
      <x:c r="I785" s="61"/>
      <x:c r="J785" s="71"/>
      <x:c r="K785" s="71"/>
      <x:c r="L785" s="72" t="str">
        <x:f>IF(OR(G785="",H785=""),"",ROUND((G785+2*H785)/3,0))</x:f>
      </x:c>
      <x:c r="M785" s="72" t="str">
        <x:f>IF(OR(G785="",H785=""),"",G785-H785)</x:f>
      </x:c>
      <x:c r="N785" s="73" t="str">
        <x:f>IF(OR(G785="",H785=""),"",IF(OR(G785&gt;'Configuración'!$B$15,H785&gt;'Configuración'!$B$16),"Hipertensión grave",IF(OR(G785&lt;'Configuración'!$B$17,H785&lt;'Configuración'!$B$18),"Lectura baja",IF(OR(G785&gt;='Configuración'!$B$13,H785&gt;='Configuración'!$B$14),"Hipertensión etapa 2",IF(OR(G785&gt;='Configuración'!$B$11,H785&gt;='Configuración'!$B$12),"Hipertensión etapa 1",IF(AND(G785&gt;='Configuración'!$B$9,G785&lt;='Configuración'!$B$10,H785&lt;='Configuración'!$B$8),"Elevada","Normal"))))))</x:f>
      </x:c>
      <x:c r="O785" s="73" t="str">
        <x:f>IF(N785="","",IF(N785="Hipertensión grave",IF(J785="Sí","Llama al número local de emergencias","Repite tras 1 min y contacta con un profesional"),IF(N785="Lectura baja",IF(J785="Sí","Contacta con un profesional","Registra síntomas y consulta si persiste"),"Registra y revisa la tendencia")))</x:f>
      </x:c>
      <x:c r="P785" s="66" t="str">
        <x:f>IF(OR(A785="",B785=""),"",A785+B785)</x:f>
      </x:c>
    </x:row>
    <x:row r="786" ht="30" customHeight="1">
      <x:c r="A786" s="54"/>
      <x:c r="B786" s="57"/>
      <x:c r="C786" s="49"/>
      <x:c r="D786" s="49"/>
      <x:c r="E786" s="49"/>
      <x:c r="F786" s="49"/>
      <x:c r="G786" s="61"/>
      <x:c r="H786" s="61"/>
      <x:c r="I786" s="61"/>
      <x:c r="J786" s="71"/>
      <x:c r="K786" s="71"/>
      <x:c r="L786" s="72" t="str">
        <x:f>IF(OR(G786="",H786=""),"",ROUND((G786+2*H786)/3,0))</x:f>
      </x:c>
      <x:c r="M786" s="72" t="str">
        <x:f>IF(OR(G786="",H786=""),"",G786-H786)</x:f>
      </x:c>
      <x:c r="N786" s="73" t="str">
        <x:f>IF(OR(G786="",H786=""),"",IF(OR(G786&gt;'Configuración'!$B$15,H786&gt;'Configuración'!$B$16),"Hipertensión grave",IF(OR(G786&lt;'Configuración'!$B$17,H786&lt;'Configuración'!$B$18),"Lectura baja",IF(OR(G786&gt;='Configuración'!$B$13,H786&gt;='Configuración'!$B$14),"Hipertensión etapa 2",IF(OR(G786&gt;='Configuración'!$B$11,H786&gt;='Configuración'!$B$12),"Hipertensión etapa 1",IF(AND(G786&gt;='Configuración'!$B$9,G786&lt;='Configuración'!$B$10,H786&lt;='Configuración'!$B$8),"Elevada","Normal"))))))</x:f>
      </x:c>
      <x:c r="O786" s="73" t="str">
        <x:f>IF(N786="","",IF(N786="Hipertensión grave",IF(J786="Sí","Llama al número local de emergencias","Repite tras 1 min y contacta con un profesional"),IF(N786="Lectura baja",IF(J786="Sí","Contacta con un profesional","Registra síntomas y consulta si persiste"),"Registra y revisa la tendencia")))</x:f>
      </x:c>
      <x:c r="P786" s="66" t="str">
        <x:f>IF(OR(A786="",B786=""),"",A786+B786)</x:f>
      </x:c>
    </x:row>
    <x:row r="787" ht="30" customHeight="1">
      <x:c r="A787" s="54"/>
      <x:c r="B787" s="57"/>
      <x:c r="C787" s="49"/>
      <x:c r="D787" s="49"/>
      <x:c r="E787" s="49"/>
      <x:c r="F787" s="49"/>
      <x:c r="G787" s="61"/>
      <x:c r="H787" s="61"/>
      <x:c r="I787" s="61"/>
      <x:c r="J787" s="71"/>
      <x:c r="K787" s="71"/>
      <x:c r="L787" s="72" t="str">
        <x:f>IF(OR(G787="",H787=""),"",ROUND((G787+2*H787)/3,0))</x:f>
      </x:c>
      <x:c r="M787" s="72" t="str">
        <x:f>IF(OR(G787="",H787=""),"",G787-H787)</x:f>
      </x:c>
      <x:c r="N787" s="73" t="str">
        <x:f>IF(OR(G787="",H787=""),"",IF(OR(G787&gt;'Configuración'!$B$15,H787&gt;'Configuración'!$B$16),"Hipertensión grave",IF(OR(G787&lt;'Configuración'!$B$17,H787&lt;'Configuración'!$B$18),"Lectura baja",IF(OR(G787&gt;='Configuración'!$B$13,H787&gt;='Configuración'!$B$14),"Hipertensión etapa 2",IF(OR(G787&gt;='Configuración'!$B$11,H787&gt;='Configuración'!$B$12),"Hipertensión etapa 1",IF(AND(G787&gt;='Configuración'!$B$9,G787&lt;='Configuración'!$B$10,H787&lt;='Configuración'!$B$8),"Elevada","Normal"))))))</x:f>
      </x:c>
      <x:c r="O787" s="73" t="str">
        <x:f>IF(N787="","",IF(N787="Hipertensión grave",IF(J787="Sí","Llama al número local de emergencias","Repite tras 1 min y contacta con un profesional"),IF(N787="Lectura baja",IF(J787="Sí","Contacta con un profesional","Registra síntomas y consulta si persiste"),"Registra y revisa la tendencia")))</x:f>
      </x:c>
      <x:c r="P787" s="66" t="str">
        <x:f>IF(OR(A787="",B787=""),"",A787+B787)</x:f>
      </x:c>
    </x:row>
    <x:row r="788" ht="30" customHeight="1">
      <x:c r="A788" s="54"/>
      <x:c r="B788" s="57"/>
      <x:c r="C788" s="49"/>
      <x:c r="D788" s="49"/>
      <x:c r="E788" s="49"/>
      <x:c r="F788" s="49"/>
      <x:c r="G788" s="61"/>
      <x:c r="H788" s="61"/>
      <x:c r="I788" s="61"/>
      <x:c r="J788" s="71"/>
      <x:c r="K788" s="71"/>
      <x:c r="L788" s="72" t="str">
        <x:f>IF(OR(G788="",H788=""),"",ROUND((G788+2*H788)/3,0))</x:f>
      </x:c>
      <x:c r="M788" s="72" t="str">
        <x:f>IF(OR(G788="",H788=""),"",G788-H788)</x:f>
      </x:c>
      <x:c r="N788" s="73" t="str">
        <x:f>IF(OR(G788="",H788=""),"",IF(OR(G788&gt;'Configuración'!$B$15,H788&gt;'Configuración'!$B$16),"Hipertensión grave",IF(OR(G788&lt;'Configuración'!$B$17,H788&lt;'Configuración'!$B$18),"Lectura baja",IF(OR(G788&gt;='Configuración'!$B$13,H788&gt;='Configuración'!$B$14),"Hipertensión etapa 2",IF(OR(G788&gt;='Configuración'!$B$11,H788&gt;='Configuración'!$B$12),"Hipertensión etapa 1",IF(AND(G788&gt;='Configuración'!$B$9,G788&lt;='Configuración'!$B$10,H788&lt;='Configuración'!$B$8),"Elevada","Normal"))))))</x:f>
      </x:c>
      <x:c r="O788" s="73" t="str">
        <x:f>IF(N788="","",IF(N788="Hipertensión grave",IF(J788="Sí","Llama al número local de emergencias","Repite tras 1 min y contacta con un profesional"),IF(N788="Lectura baja",IF(J788="Sí","Contacta con un profesional","Registra síntomas y consulta si persiste"),"Registra y revisa la tendencia")))</x:f>
      </x:c>
      <x:c r="P788" s="66" t="str">
        <x:f>IF(OR(A788="",B788=""),"",A788+B788)</x:f>
      </x:c>
    </x:row>
    <x:row r="789" ht="30" customHeight="1">
      <x:c r="A789" s="54"/>
      <x:c r="B789" s="57"/>
      <x:c r="C789" s="49"/>
      <x:c r="D789" s="49"/>
      <x:c r="E789" s="49"/>
      <x:c r="F789" s="49"/>
      <x:c r="G789" s="61"/>
      <x:c r="H789" s="61"/>
      <x:c r="I789" s="61"/>
      <x:c r="J789" s="71"/>
      <x:c r="K789" s="71"/>
      <x:c r="L789" s="72" t="str">
        <x:f>IF(OR(G789="",H789=""),"",ROUND((G789+2*H789)/3,0))</x:f>
      </x:c>
      <x:c r="M789" s="72" t="str">
        <x:f>IF(OR(G789="",H789=""),"",G789-H789)</x:f>
      </x:c>
      <x:c r="N789" s="73" t="str">
        <x:f>IF(OR(G789="",H789=""),"",IF(OR(G789&gt;'Configuración'!$B$15,H789&gt;'Configuración'!$B$16),"Hipertensión grave",IF(OR(G789&lt;'Configuración'!$B$17,H789&lt;'Configuración'!$B$18),"Lectura baja",IF(OR(G789&gt;='Configuración'!$B$13,H789&gt;='Configuración'!$B$14),"Hipertensión etapa 2",IF(OR(G789&gt;='Configuración'!$B$11,H789&gt;='Configuración'!$B$12),"Hipertensión etapa 1",IF(AND(G789&gt;='Configuración'!$B$9,G789&lt;='Configuración'!$B$10,H789&lt;='Configuración'!$B$8),"Elevada","Normal"))))))</x:f>
      </x:c>
      <x:c r="O789" s="73" t="str">
        <x:f>IF(N789="","",IF(N789="Hipertensión grave",IF(J789="Sí","Llama al número local de emergencias","Repite tras 1 min y contacta con un profesional"),IF(N789="Lectura baja",IF(J789="Sí","Contacta con un profesional","Registra síntomas y consulta si persiste"),"Registra y revisa la tendencia")))</x:f>
      </x:c>
      <x:c r="P789" s="66" t="str">
        <x:f>IF(OR(A789="",B789=""),"",A789+B789)</x:f>
      </x:c>
    </x:row>
    <x:row r="790" ht="30" customHeight="1">
      <x:c r="A790" s="54"/>
      <x:c r="B790" s="57"/>
      <x:c r="C790" s="49"/>
      <x:c r="D790" s="49"/>
      <x:c r="E790" s="49"/>
      <x:c r="F790" s="49"/>
      <x:c r="G790" s="61"/>
      <x:c r="H790" s="61"/>
      <x:c r="I790" s="61"/>
      <x:c r="J790" s="71"/>
      <x:c r="K790" s="71"/>
      <x:c r="L790" s="72" t="str">
        <x:f>IF(OR(G790="",H790=""),"",ROUND((G790+2*H790)/3,0))</x:f>
      </x:c>
      <x:c r="M790" s="72" t="str">
        <x:f>IF(OR(G790="",H790=""),"",G790-H790)</x:f>
      </x:c>
      <x:c r="N790" s="73" t="str">
        <x:f>IF(OR(G790="",H790=""),"",IF(OR(G790&gt;'Configuración'!$B$15,H790&gt;'Configuración'!$B$16),"Hipertensión grave",IF(OR(G790&lt;'Configuración'!$B$17,H790&lt;'Configuración'!$B$18),"Lectura baja",IF(OR(G790&gt;='Configuración'!$B$13,H790&gt;='Configuración'!$B$14),"Hipertensión etapa 2",IF(OR(G790&gt;='Configuración'!$B$11,H790&gt;='Configuración'!$B$12),"Hipertensión etapa 1",IF(AND(G790&gt;='Configuración'!$B$9,G790&lt;='Configuración'!$B$10,H790&lt;='Configuración'!$B$8),"Elevada","Normal"))))))</x:f>
      </x:c>
      <x:c r="O790" s="73" t="str">
        <x:f>IF(N790="","",IF(N790="Hipertensión grave",IF(J790="Sí","Llama al número local de emergencias","Repite tras 1 min y contacta con un profesional"),IF(N790="Lectura baja",IF(J790="Sí","Contacta con un profesional","Registra síntomas y consulta si persiste"),"Registra y revisa la tendencia")))</x:f>
      </x:c>
      <x:c r="P790" s="66" t="str">
        <x:f>IF(OR(A790="",B790=""),"",A790+B790)</x:f>
      </x:c>
    </x:row>
    <x:row r="791" ht="30" customHeight="1">
      <x:c r="A791" s="54"/>
      <x:c r="B791" s="57"/>
      <x:c r="C791" s="49"/>
      <x:c r="D791" s="49"/>
      <x:c r="E791" s="49"/>
      <x:c r="F791" s="49"/>
      <x:c r="G791" s="61"/>
      <x:c r="H791" s="61"/>
      <x:c r="I791" s="61"/>
      <x:c r="J791" s="71"/>
      <x:c r="K791" s="71"/>
      <x:c r="L791" s="72" t="str">
        <x:f>IF(OR(G791="",H791=""),"",ROUND((G791+2*H791)/3,0))</x:f>
      </x:c>
      <x:c r="M791" s="72" t="str">
        <x:f>IF(OR(G791="",H791=""),"",G791-H791)</x:f>
      </x:c>
      <x:c r="N791" s="73" t="str">
        <x:f>IF(OR(G791="",H791=""),"",IF(OR(G791&gt;'Configuración'!$B$15,H791&gt;'Configuración'!$B$16),"Hipertensión grave",IF(OR(G791&lt;'Configuración'!$B$17,H791&lt;'Configuración'!$B$18),"Lectura baja",IF(OR(G791&gt;='Configuración'!$B$13,H791&gt;='Configuración'!$B$14),"Hipertensión etapa 2",IF(OR(G791&gt;='Configuración'!$B$11,H791&gt;='Configuración'!$B$12),"Hipertensión etapa 1",IF(AND(G791&gt;='Configuración'!$B$9,G791&lt;='Configuración'!$B$10,H791&lt;='Configuración'!$B$8),"Elevada","Normal"))))))</x:f>
      </x:c>
      <x:c r="O791" s="73" t="str">
        <x:f>IF(N791="","",IF(N791="Hipertensión grave",IF(J791="Sí","Llama al número local de emergencias","Repite tras 1 min y contacta con un profesional"),IF(N791="Lectura baja",IF(J791="Sí","Contacta con un profesional","Registra síntomas y consulta si persiste"),"Registra y revisa la tendencia")))</x:f>
      </x:c>
      <x:c r="P791" s="66" t="str">
        <x:f>IF(OR(A791="",B791=""),"",A791+B791)</x:f>
      </x:c>
    </x:row>
    <x:row r="792" ht="30" customHeight="1">
      <x:c r="A792" s="54"/>
      <x:c r="B792" s="57"/>
      <x:c r="C792" s="49"/>
      <x:c r="D792" s="49"/>
      <x:c r="E792" s="49"/>
      <x:c r="F792" s="49"/>
      <x:c r="G792" s="61"/>
      <x:c r="H792" s="61"/>
      <x:c r="I792" s="61"/>
      <x:c r="J792" s="71"/>
      <x:c r="K792" s="71"/>
      <x:c r="L792" s="72" t="str">
        <x:f>IF(OR(G792="",H792=""),"",ROUND((G792+2*H792)/3,0))</x:f>
      </x:c>
      <x:c r="M792" s="72" t="str">
        <x:f>IF(OR(G792="",H792=""),"",G792-H792)</x:f>
      </x:c>
      <x:c r="N792" s="73" t="str">
        <x:f>IF(OR(G792="",H792=""),"",IF(OR(G792&gt;'Configuración'!$B$15,H792&gt;'Configuración'!$B$16),"Hipertensión grave",IF(OR(G792&lt;'Configuración'!$B$17,H792&lt;'Configuración'!$B$18),"Lectura baja",IF(OR(G792&gt;='Configuración'!$B$13,H792&gt;='Configuración'!$B$14),"Hipertensión etapa 2",IF(OR(G792&gt;='Configuración'!$B$11,H792&gt;='Configuración'!$B$12),"Hipertensión etapa 1",IF(AND(G792&gt;='Configuración'!$B$9,G792&lt;='Configuración'!$B$10,H792&lt;='Configuración'!$B$8),"Elevada","Normal"))))))</x:f>
      </x:c>
      <x:c r="O792" s="73" t="str">
        <x:f>IF(N792="","",IF(N792="Hipertensión grave",IF(J792="Sí","Llama al número local de emergencias","Repite tras 1 min y contacta con un profesional"),IF(N792="Lectura baja",IF(J792="Sí","Contacta con un profesional","Registra síntomas y consulta si persiste"),"Registra y revisa la tendencia")))</x:f>
      </x:c>
      <x:c r="P792" s="66" t="str">
        <x:f>IF(OR(A792="",B792=""),"",A792+B792)</x:f>
      </x:c>
    </x:row>
    <x:row r="793" ht="30" customHeight="1">
      <x:c r="A793" s="54"/>
      <x:c r="B793" s="57"/>
      <x:c r="C793" s="49"/>
      <x:c r="D793" s="49"/>
      <x:c r="E793" s="49"/>
      <x:c r="F793" s="49"/>
      <x:c r="G793" s="61"/>
      <x:c r="H793" s="61"/>
      <x:c r="I793" s="61"/>
      <x:c r="J793" s="71"/>
      <x:c r="K793" s="71"/>
      <x:c r="L793" s="72" t="str">
        <x:f>IF(OR(G793="",H793=""),"",ROUND((G793+2*H793)/3,0))</x:f>
      </x:c>
      <x:c r="M793" s="72" t="str">
        <x:f>IF(OR(G793="",H793=""),"",G793-H793)</x:f>
      </x:c>
      <x:c r="N793" s="73" t="str">
        <x:f>IF(OR(G793="",H793=""),"",IF(OR(G793&gt;'Configuración'!$B$15,H793&gt;'Configuración'!$B$16),"Hipertensión grave",IF(OR(G793&lt;'Configuración'!$B$17,H793&lt;'Configuración'!$B$18),"Lectura baja",IF(OR(G793&gt;='Configuración'!$B$13,H793&gt;='Configuración'!$B$14),"Hipertensión etapa 2",IF(OR(G793&gt;='Configuración'!$B$11,H793&gt;='Configuración'!$B$12),"Hipertensión etapa 1",IF(AND(G793&gt;='Configuración'!$B$9,G793&lt;='Configuración'!$B$10,H793&lt;='Configuración'!$B$8),"Elevada","Normal"))))))</x:f>
      </x:c>
      <x:c r="O793" s="73" t="str">
        <x:f>IF(N793="","",IF(N793="Hipertensión grave",IF(J793="Sí","Llama al número local de emergencias","Repite tras 1 min y contacta con un profesional"),IF(N793="Lectura baja",IF(J793="Sí","Contacta con un profesional","Registra síntomas y consulta si persiste"),"Registra y revisa la tendencia")))</x:f>
      </x:c>
      <x:c r="P793" s="66" t="str">
        <x:f>IF(OR(A793="",B793=""),"",A793+B793)</x:f>
      </x:c>
    </x:row>
    <x:row r="794" ht="30" customHeight="1">
      <x:c r="A794" s="54"/>
      <x:c r="B794" s="57"/>
      <x:c r="C794" s="49"/>
      <x:c r="D794" s="49"/>
      <x:c r="E794" s="49"/>
      <x:c r="F794" s="49"/>
      <x:c r="G794" s="61"/>
      <x:c r="H794" s="61"/>
      <x:c r="I794" s="61"/>
      <x:c r="J794" s="71"/>
      <x:c r="K794" s="71"/>
      <x:c r="L794" s="72" t="str">
        <x:f>IF(OR(G794="",H794=""),"",ROUND((G794+2*H794)/3,0))</x:f>
      </x:c>
      <x:c r="M794" s="72" t="str">
        <x:f>IF(OR(G794="",H794=""),"",G794-H794)</x:f>
      </x:c>
      <x:c r="N794" s="73" t="str">
        <x:f>IF(OR(G794="",H794=""),"",IF(OR(G794&gt;'Configuración'!$B$15,H794&gt;'Configuración'!$B$16),"Hipertensión grave",IF(OR(G794&lt;'Configuración'!$B$17,H794&lt;'Configuración'!$B$18),"Lectura baja",IF(OR(G794&gt;='Configuración'!$B$13,H794&gt;='Configuración'!$B$14),"Hipertensión etapa 2",IF(OR(G794&gt;='Configuración'!$B$11,H794&gt;='Configuración'!$B$12),"Hipertensión etapa 1",IF(AND(G794&gt;='Configuración'!$B$9,G794&lt;='Configuración'!$B$10,H794&lt;='Configuración'!$B$8),"Elevada","Normal"))))))</x:f>
      </x:c>
      <x:c r="O794" s="73" t="str">
        <x:f>IF(N794="","",IF(N794="Hipertensión grave",IF(J794="Sí","Llama al número local de emergencias","Repite tras 1 min y contacta con un profesional"),IF(N794="Lectura baja",IF(J794="Sí","Contacta con un profesional","Registra síntomas y consulta si persiste"),"Registra y revisa la tendencia")))</x:f>
      </x:c>
      <x:c r="P794" s="66" t="str">
        <x:f>IF(OR(A794="",B794=""),"",A794+B794)</x:f>
      </x:c>
    </x:row>
    <x:row r="795" ht="30" customHeight="1">
      <x:c r="A795" s="54"/>
      <x:c r="B795" s="57"/>
      <x:c r="C795" s="49"/>
      <x:c r="D795" s="49"/>
      <x:c r="E795" s="49"/>
      <x:c r="F795" s="49"/>
      <x:c r="G795" s="61"/>
      <x:c r="H795" s="61"/>
      <x:c r="I795" s="61"/>
      <x:c r="J795" s="71"/>
      <x:c r="K795" s="71"/>
      <x:c r="L795" s="72" t="str">
        <x:f>IF(OR(G795="",H795=""),"",ROUND((G795+2*H795)/3,0))</x:f>
      </x:c>
      <x:c r="M795" s="72" t="str">
        <x:f>IF(OR(G795="",H795=""),"",G795-H795)</x:f>
      </x:c>
      <x:c r="N795" s="73" t="str">
        <x:f>IF(OR(G795="",H795=""),"",IF(OR(G795&gt;'Configuración'!$B$15,H795&gt;'Configuración'!$B$16),"Hipertensión grave",IF(OR(G795&lt;'Configuración'!$B$17,H795&lt;'Configuración'!$B$18),"Lectura baja",IF(OR(G795&gt;='Configuración'!$B$13,H795&gt;='Configuración'!$B$14),"Hipertensión etapa 2",IF(OR(G795&gt;='Configuración'!$B$11,H795&gt;='Configuración'!$B$12),"Hipertensión etapa 1",IF(AND(G795&gt;='Configuración'!$B$9,G795&lt;='Configuración'!$B$10,H795&lt;='Configuración'!$B$8),"Elevada","Normal"))))))</x:f>
      </x:c>
      <x:c r="O795" s="73" t="str">
        <x:f>IF(N795="","",IF(N795="Hipertensión grave",IF(J795="Sí","Llama al número local de emergencias","Repite tras 1 min y contacta con un profesional"),IF(N795="Lectura baja",IF(J795="Sí","Contacta con un profesional","Registra síntomas y consulta si persiste"),"Registra y revisa la tendencia")))</x:f>
      </x:c>
      <x:c r="P795" s="66" t="str">
        <x:f>IF(OR(A795="",B795=""),"",A795+B795)</x:f>
      </x:c>
    </x:row>
    <x:row r="796" ht="30" customHeight="1">
      <x:c r="A796" s="54"/>
      <x:c r="B796" s="57"/>
      <x:c r="C796" s="49"/>
      <x:c r="D796" s="49"/>
      <x:c r="E796" s="49"/>
      <x:c r="F796" s="49"/>
      <x:c r="G796" s="61"/>
      <x:c r="H796" s="61"/>
      <x:c r="I796" s="61"/>
      <x:c r="J796" s="71"/>
      <x:c r="K796" s="71"/>
      <x:c r="L796" s="72" t="str">
        <x:f>IF(OR(G796="",H796=""),"",ROUND((G796+2*H796)/3,0))</x:f>
      </x:c>
      <x:c r="M796" s="72" t="str">
        <x:f>IF(OR(G796="",H796=""),"",G796-H796)</x:f>
      </x:c>
      <x:c r="N796" s="73" t="str">
        <x:f>IF(OR(G796="",H796=""),"",IF(OR(G796&gt;'Configuración'!$B$15,H796&gt;'Configuración'!$B$16),"Hipertensión grave",IF(OR(G796&lt;'Configuración'!$B$17,H796&lt;'Configuración'!$B$18),"Lectura baja",IF(OR(G796&gt;='Configuración'!$B$13,H796&gt;='Configuración'!$B$14),"Hipertensión etapa 2",IF(OR(G796&gt;='Configuración'!$B$11,H796&gt;='Configuración'!$B$12),"Hipertensión etapa 1",IF(AND(G796&gt;='Configuración'!$B$9,G796&lt;='Configuración'!$B$10,H796&lt;='Configuración'!$B$8),"Elevada","Normal"))))))</x:f>
      </x:c>
      <x:c r="O796" s="73" t="str">
        <x:f>IF(N796="","",IF(N796="Hipertensión grave",IF(J796="Sí","Llama al número local de emergencias","Repite tras 1 min y contacta con un profesional"),IF(N796="Lectura baja",IF(J796="Sí","Contacta con un profesional","Registra síntomas y consulta si persiste"),"Registra y revisa la tendencia")))</x:f>
      </x:c>
      <x:c r="P796" s="66" t="str">
        <x:f>IF(OR(A796="",B796=""),"",A796+B796)</x:f>
      </x:c>
    </x:row>
    <x:row r="797" ht="30" customHeight="1">
      <x:c r="A797" s="54"/>
      <x:c r="B797" s="57"/>
      <x:c r="C797" s="49"/>
      <x:c r="D797" s="49"/>
      <x:c r="E797" s="49"/>
      <x:c r="F797" s="49"/>
      <x:c r="G797" s="61"/>
      <x:c r="H797" s="61"/>
      <x:c r="I797" s="61"/>
      <x:c r="J797" s="71"/>
      <x:c r="K797" s="71"/>
      <x:c r="L797" s="72" t="str">
        <x:f>IF(OR(G797="",H797=""),"",ROUND((G797+2*H797)/3,0))</x:f>
      </x:c>
      <x:c r="M797" s="72" t="str">
        <x:f>IF(OR(G797="",H797=""),"",G797-H797)</x:f>
      </x:c>
      <x:c r="N797" s="73" t="str">
        <x:f>IF(OR(G797="",H797=""),"",IF(OR(G797&gt;'Configuración'!$B$15,H797&gt;'Configuración'!$B$16),"Hipertensión grave",IF(OR(G797&lt;'Configuración'!$B$17,H797&lt;'Configuración'!$B$18),"Lectura baja",IF(OR(G797&gt;='Configuración'!$B$13,H797&gt;='Configuración'!$B$14),"Hipertensión etapa 2",IF(OR(G797&gt;='Configuración'!$B$11,H797&gt;='Configuración'!$B$12),"Hipertensión etapa 1",IF(AND(G797&gt;='Configuración'!$B$9,G797&lt;='Configuración'!$B$10,H797&lt;='Configuración'!$B$8),"Elevada","Normal"))))))</x:f>
      </x:c>
      <x:c r="O797" s="73" t="str">
        <x:f>IF(N797="","",IF(N797="Hipertensión grave",IF(J797="Sí","Llama al número local de emergencias","Repite tras 1 min y contacta con un profesional"),IF(N797="Lectura baja",IF(J797="Sí","Contacta con un profesional","Registra síntomas y consulta si persiste"),"Registra y revisa la tendencia")))</x:f>
      </x:c>
      <x:c r="P797" s="66" t="str">
        <x:f>IF(OR(A797="",B797=""),"",A797+B797)</x:f>
      </x:c>
    </x:row>
    <x:row r="798" ht="30" customHeight="1">
      <x:c r="A798" s="54"/>
      <x:c r="B798" s="57"/>
      <x:c r="C798" s="49"/>
      <x:c r="D798" s="49"/>
      <x:c r="E798" s="49"/>
      <x:c r="F798" s="49"/>
      <x:c r="G798" s="61"/>
      <x:c r="H798" s="61"/>
      <x:c r="I798" s="61"/>
      <x:c r="J798" s="71"/>
      <x:c r="K798" s="71"/>
      <x:c r="L798" s="72" t="str">
        <x:f>IF(OR(G798="",H798=""),"",ROUND((G798+2*H798)/3,0))</x:f>
      </x:c>
      <x:c r="M798" s="72" t="str">
        <x:f>IF(OR(G798="",H798=""),"",G798-H798)</x:f>
      </x:c>
      <x:c r="N798" s="73" t="str">
        <x:f>IF(OR(G798="",H798=""),"",IF(OR(G798&gt;'Configuración'!$B$15,H798&gt;'Configuración'!$B$16),"Hipertensión grave",IF(OR(G798&lt;'Configuración'!$B$17,H798&lt;'Configuración'!$B$18),"Lectura baja",IF(OR(G798&gt;='Configuración'!$B$13,H798&gt;='Configuración'!$B$14),"Hipertensión etapa 2",IF(OR(G798&gt;='Configuración'!$B$11,H798&gt;='Configuración'!$B$12),"Hipertensión etapa 1",IF(AND(G798&gt;='Configuración'!$B$9,G798&lt;='Configuración'!$B$10,H798&lt;='Configuración'!$B$8),"Elevada","Normal"))))))</x:f>
      </x:c>
      <x:c r="O798" s="73" t="str">
        <x:f>IF(N798="","",IF(N798="Hipertensión grave",IF(J798="Sí","Llama al número local de emergencias","Repite tras 1 min y contacta con un profesional"),IF(N798="Lectura baja",IF(J798="Sí","Contacta con un profesional","Registra síntomas y consulta si persiste"),"Registra y revisa la tendencia")))</x:f>
      </x:c>
      <x:c r="P798" s="66" t="str">
        <x:f>IF(OR(A798="",B798=""),"",A798+B798)</x:f>
      </x:c>
    </x:row>
    <x:row r="799" ht="30" customHeight="1">
      <x:c r="A799" s="54"/>
      <x:c r="B799" s="57"/>
      <x:c r="C799" s="49"/>
      <x:c r="D799" s="49"/>
      <x:c r="E799" s="49"/>
      <x:c r="F799" s="49"/>
      <x:c r="G799" s="61"/>
      <x:c r="H799" s="61"/>
      <x:c r="I799" s="61"/>
      <x:c r="J799" s="71"/>
      <x:c r="K799" s="71"/>
      <x:c r="L799" s="72" t="str">
        <x:f>IF(OR(G799="",H799=""),"",ROUND((G799+2*H799)/3,0))</x:f>
      </x:c>
      <x:c r="M799" s="72" t="str">
        <x:f>IF(OR(G799="",H799=""),"",G799-H799)</x:f>
      </x:c>
      <x:c r="N799" s="73" t="str">
        <x:f>IF(OR(G799="",H799=""),"",IF(OR(G799&gt;'Configuración'!$B$15,H799&gt;'Configuración'!$B$16),"Hipertensión grave",IF(OR(G799&lt;'Configuración'!$B$17,H799&lt;'Configuración'!$B$18),"Lectura baja",IF(OR(G799&gt;='Configuración'!$B$13,H799&gt;='Configuración'!$B$14),"Hipertensión etapa 2",IF(OR(G799&gt;='Configuración'!$B$11,H799&gt;='Configuración'!$B$12),"Hipertensión etapa 1",IF(AND(G799&gt;='Configuración'!$B$9,G799&lt;='Configuración'!$B$10,H799&lt;='Configuración'!$B$8),"Elevada","Normal"))))))</x:f>
      </x:c>
      <x:c r="O799" s="73" t="str">
        <x:f>IF(N799="","",IF(N799="Hipertensión grave",IF(J799="Sí","Llama al número local de emergencias","Repite tras 1 min y contacta con un profesional"),IF(N799="Lectura baja",IF(J799="Sí","Contacta con un profesional","Registra síntomas y consulta si persiste"),"Registra y revisa la tendencia")))</x:f>
      </x:c>
      <x:c r="P799" s="66" t="str">
        <x:f>IF(OR(A799="",B799=""),"",A799+B799)</x:f>
      </x:c>
    </x:row>
    <x:row r="800" ht="30" customHeight="1">
      <x:c r="A800" s="54"/>
      <x:c r="B800" s="57"/>
      <x:c r="C800" s="49"/>
      <x:c r="D800" s="49"/>
      <x:c r="E800" s="49"/>
      <x:c r="F800" s="49"/>
      <x:c r="G800" s="61"/>
      <x:c r="H800" s="61"/>
      <x:c r="I800" s="61"/>
      <x:c r="J800" s="71"/>
      <x:c r="K800" s="71"/>
      <x:c r="L800" s="72" t="str">
        <x:f>IF(OR(G800="",H800=""),"",ROUND((G800+2*H800)/3,0))</x:f>
      </x:c>
      <x:c r="M800" s="72" t="str">
        <x:f>IF(OR(G800="",H800=""),"",G800-H800)</x:f>
      </x:c>
      <x:c r="N800" s="73" t="str">
        <x:f>IF(OR(G800="",H800=""),"",IF(OR(G800&gt;'Configuración'!$B$15,H800&gt;'Configuración'!$B$16),"Hipertensión grave",IF(OR(G800&lt;'Configuración'!$B$17,H800&lt;'Configuración'!$B$18),"Lectura baja",IF(OR(G800&gt;='Configuración'!$B$13,H800&gt;='Configuración'!$B$14),"Hipertensión etapa 2",IF(OR(G800&gt;='Configuración'!$B$11,H800&gt;='Configuración'!$B$12),"Hipertensión etapa 1",IF(AND(G800&gt;='Configuración'!$B$9,G800&lt;='Configuración'!$B$10,H800&lt;='Configuración'!$B$8),"Elevada","Normal"))))))</x:f>
      </x:c>
      <x:c r="O800" s="73" t="str">
        <x:f>IF(N800="","",IF(N800="Hipertensión grave",IF(J800="Sí","Llama al número local de emergencias","Repite tras 1 min y contacta con un profesional"),IF(N800="Lectura baja",IF(J800="Sí","Contacta con un profesional","Registra síntomas y consulta si persiste"),"Registra y revisa la tendencia")))</x:f>
      </x:c>
      <x:c r="P800" s="66" t="str">
        <x:f>IF(OR(A800="",B800=""),"",A800+B800)</x:f>
      </x:c>
    </x:row>
    <x:row r="801" ht="30" customHeight="1">
      <x:c r="A801" s="54"/>
      <x:c r="B801" s="57"/>
      <x:c r="C801" s="49"/>
      <x:c r="D801" s="49"/>
      <x:c r="E801" s="49"/>
      <x:c r="F801" s="49"/>
      <x:c r="G801" s="61"/>
      <x:c r="H801" s="61"/>
      <x:c r="I801" s="61"/>
      <x:c r="J801" s="71"/>
      <x:c r="K801" s="71"/>
      <x:c r="L801" s="72" t="str">
        <x:f>IF(OR(G801="",H801=""),"",ROUND((G801+2*H801)/3,0))</x:f>
      </x:c>
      <x:c r="M801" s="72" t="str">
        <x:f>IF(OR(G801="",H801=""),"",G801-H801)</x:f>
      </x:c>
      <x:c r="N801" s="73" t="str">
        <x:f>IF(OR(G801="",H801=""),"",IF(OR(G801&gt;'Configuración'!$B$15,H801&gt;'Configuración'!$B$16),"Hipertensión grave",IF(OR(G801&lt;'Configuración'!$B$17,H801&lt;'Configuración'!$B$18),"Lectura baja",IF(OR(G801&gt;='Configuración'!$B$13,H801&gt;='Configuración'!$B$14),"Hipertensión etapa 2",IF(OR(G801&gt;='Configuración'!$B$11,H801&gt;='Configuración'!$B$12),"Hipertensión etapa 1",IF(AND(G801&gt;='Configuración'!$B$9,G801&lt;='Configuración'!$B$10,H801&lt;='Configuración'!$B$8),"Elevada","Normal"))))))</x:f>
      </x:c>
      <x:c r="O801" s="73" t="str">
        <x:f>IF(N801="","",IF(N801="Hipertensión grave",IF(J801="Sí","Llama al número local de emergencias","Repite tras 1 min y contacta con un profesional"),IF(N801="Lectura baja",IF(J801="Sí","Contacta con un profesional","Registra síntomas y consulta si persiste"),"Registra y revisa la tendencia")))</x:f>
      </x:c>
      <x:c r="P801" s="66" t="str">
        <x:f>IF(OR(A801="",B801=""),"",A801+B801)</x:f>
      </x:c>
    </x:row>
    <x:row r="802" ht="30" customHeight="1">
      <x:c r="A802" s="54"/>
      <x:c r="B802" s="57"/>
      <x:c r="C802" s="49"/>
      <x:c r="D802" s="49"/>
      <x:c r="E802" s="49"/>
      <x:c r="F802" s="49"/>
      <x:c r="G802" s="61"/>
      <x:c r="H802" s="61"/>
      <x:c r="I802" s="61"/>
      <x:c r="J802" s="71"/>
      <x:c r="K802" s="71"/>
      <x:c r="L802" s="72" t="str">
        <x:f>IF(OR(G802="",H802=""),"",ROUND((G802+2*H802)/3,0))</x:f>
      </x:c>
      <x:c r="M802" s="72" t="str">
        <x:f>IF(OR(G802="",H802=""),"",G802-H802)</x:f>
      </x:c>
      <x:c r="N802" s="73" t="str">
        <x:f>IF(OR(G802="",H802=""),"",IF(OR(G802&gt;'Configuración'!$B$15,H802&gt;'Configuración'!$B$16),"Hipertensión grave",IF(OR(G802&lt;'Configuración'!$B$17,H802&lt;'Configuración'!$B$18),"Lectura baja",IF(OR(G802&gt;='Configuración'!$B$13,H802&gt;='Configuración'!$B$14),"Hipertensión etapa 2",IF(OR(G802&gt;='Configuración'!$B$11,H802&gt;='Configuración'!$B$12),"Hipertensión etapa 1",IF(AND(G802&gt;='Configuración'!$B$9,G802&lt;='Configuración'!$B$10,H802&lt;='Configuración'!$B$8),"Elevada","Normal"))))))</x:f>
      </x:c>
      <x:c r="O802" s="73" t="str">
        <x:f>IF(N802="","",IF(N802="Hipertensión grave",IF(J802="Sí","Llama al número local de emergencias","Repite tras 1 min y contacta con un profesional"),IF(N802="Lectura baja",IF(J802="Sí","Contacta con un profesional","Registra síntomas y consulta si persiste"),"Registra y revisa la tendencia")))</x:f>
      </x:c>
      <x:c r="P802" s="66" t="str">
        <x:f>IF(OR(A802="",B802=""),"",A802+B802)</x:f>
      </x:c>
    </x:row>
    <x:row r="803" ht="30" customHeight="1">
      <x:c r="A803" s="54"/>
      <x:c r="B803" s="57"/>
      <x:c r="C803" s="49"/>
      <x:c r="D803" s="49"/>
      <x:c r="E803" s="49"/>
      <x:c r="F803" s="49"/>
      <x:c r="G803" s="61"/>
      <x:c r="H803" s="61"/>
      <x:c r="I803" s="61"/>
      <x:c r="J803" s="71"/>
      <x:c r="K803" s="71"/>
      <x:c r="L803" s="72" t="str">
        <x:f>IF(OR(G803="",H803=""),"",ROUND((G803+2*H803)/3,0))</x:f>
      </x:c>
      <x:c r="M803" s="72" t="str">
        <x:f>IF(OR(G803="",H803=""),"",G803-H803)</x:f>
      </x:c>
      <x:c r="N803" s="73" t="str">
        <x:f>IF(OR(G803="",H803=""),"",IF(OR(G803&gt;'Configuración'!$B$15,H803&gt;'Configuración'!$B$16),"Hipertensión grave",IF(OR(G803&lt;'Configuración'!$B$17,H803&lt;'Configuración'!$B$18),"Lectura baja",IF(OR(G803&gt;='Configuración'!$B$13,H803&gt;='Configuración'!$B$14),"Hipertensión etapa 2",IF(OR(G803&gt;='Configuración'!$B$11,H803&gt;='Configuración'!$B$12),"Hipertensión etapa 1",IF(AND(G803&gt;='Configuración'!$B$9,G803&lt;='Configuración'!$B$10,H803&lt;='Configuración'!$B$8),"Elevada","Normal"))))))</x:f>
      </x:c>
      <x:c r="O803" s="73" t="str">
        <x:f>IF(N803="","",IF(N803="Hipertensión grave",IF(J803="Sí","Llama al número local de emergencias","Repite tras 1 min y contacta con un profesional"),IF(N803="Lectura baja",IF(J803="Sí","Contacta con un profesional","Registra síntomas y consulta si persiste"),"Registra y revisa la tendencia")))</x:f>
      </x:c>
      <x:c r="P803" s="66" t="str">
        <x:f>IF(OR(A803="",B803=""),"",A803+B803)</x:f>
      </x:c>
    </x:row>
    <x:row r="804" ht="30" customHeight="1">
      <x:c r="A804" s="54"/>
      <x:c r="B804" s="57"/>
      <x:c r="C804" s="49"/>
      <x:c r="D804" s="49"/>
      <x:c r="E804" s="49"/>
      <x:c r="F804" s="49"/>
      <x:c r="G804" s="61"/>
      <x:c r="H804" s="61"/>
      <x:c r="I804" s="61"/>
      <x:c r="J804" s="71"/>
      <x:c r="K804" s="71"/>
      <x:c r="L804" s="72" t="str">
        <x:f>IF(OR(G804="",H804=""),"",ROUND((G804+2*H804)/3,0))</x:f>
      </x:c>
      <x:c r="M804" s="72" t="str">
        <x:f>IF(OR(G804="",H804=""),"",G804-H804)</x:f>
      </x:c>
      <x:c r="N804" s="73" t="str">
        <x:f>IF(OR(G804="",H804=""),"",IF(OR(G804&gt;'Configuración'!$B$15,H804&gt;'Configuración'!$B$16),"Hipertensión grave",IF(OR(G804&lt;'Configuración'!$B$17,H804&lt;'Configuración'!$B$18),"Lectura baja",IF(OR(G804&gt;='Configuración'!$B$13,H804&gt;='Configuración'!$B$14),"Hipertensión etapa 2",IF(OR(G804&gt;='Configuración'!$B$11,H804&gt;='Configuración'!$B$12),"Hipertensión etapa 1",IF(AND(G804&gt;='Configuración'!$B$9,G804&lt;='Configuración'!$B$10,H804&lt;='Configuración'!$B$8),"Elevada","Normal"))))))</x:f>
      </x:c>
      <x:c r="O804" s="73" t="str">
        <x:f>IF(N804="","",IF(N804="Hipertensión grave",IF(J804="Sí","Llama al número local de emergencias","Repite tras 1 min y contacta con un profesional"),IF(N804="Lectura baja",IF(J804="Sí","Contacta con un profesional","Registra síntomas y consulta si persiste"),"Registra y revisa la tendencia")))</x:f>
      </x:c>
      <x:c r="P804" s="66" t="str">
        <x:f>IF(OR(A804="",B804=""),"",A804+B804)</x:f>
      </x:c>
    </x:row>
    <x:row r="805" ht="30" customHeight="1">
      <x:c r="A805" s="54"/>
      <x:c r="B805" s="57"/>
      <x:c r="C805" s="49"/>
      <x:c r="D805" s="49"/>
      <x:c r="E805" s="49"/>
      <x:c r="F805" s="49"/>
      <x:c r="G805" s="61"/>
      <x:c r="H805" s="61"/>
      <x:c r="I805" s="61"/>
      <x:c r="J805" s="71"/>
      <x:c r="K805" s="71"/>
      <x:c r="L805" s="72" t="str">
        <x:f>IF(OR(G805="",H805=""),"",ROUND((G805+2*H805)/3,0))</x:f>
      </x:c>
      <x:c r="M805" s="72" t="str">
        <x:f>IF(OR(G805="",H805=""),"",G805-H805)</x:f>
      </x:c>
      <x:c r="N805" s="73" t="str">
        <x:f>IF(OR(G805="",H805=""),"",IF(OR(G805&gt;'Configuración'!$B$15,H805&gt;'Configuración'!$B$16),"Hipertensión grave",IF(OR(G805&lt;'Configuración'!$B$17,H805&lt;'Configuración'!$B$18),"Lectura baja",IF(OR(G805&gt;='Configuración'!$B$13,H805&gt;='Configuración'!$B$14),"Hipertensión etapa 2",IF(OR(G805&gt;='Configuración'!$B$11,H805&gt;='Configuración'!$B$12),"Hipertensión etapa 1",IF(AND(G805&gt;='Configuración'!$B$9,G805&lt;='Configuración'!$B$10,H805&lt;='Configuración'!$B$8),"Elevada","Normal"))))))</x:f>
      </x:c>
      <x:c r="O805" s="73" t="str">
        <x:f>IF(N805="","",IF(N805="Hipertensión grave",IF(J805="Sí","Llama al número local de emergencias","Repite tras 1 min y contacta con un profesional"),IF(N805="Lectura baja",IF(J805="Sí","Contacta con un profesional","Registra síntomas y consulta si persiste"),"Registra y revisa la tendencia")))</x:f>
      </x:c>
      <x:c r="P805" s="66" t="str">
        <x:f>IF(OR(A805="",B805=""),"",A805+B805)</x:f>
      </x:c>
    </x:row>
    <x:row r="806" ht="30" customHeight="1">
      <x:c r="A806" s="54"/>
      <x:c r="B806" s="57"/>
      <x:c r="C806" s="49"/>
      <x:c r="D806" s="49"/>
      <x:c r="E806" s="49"/>
      <x:c r="F806" s="49"/>
      <x:c r="G806" s="61"/>
      <x:c r="H806" s="61"/>
      <x:c r="I806" s="61"/>
      <x:c r="J806" s="71"/>
      <x:c r="K806" s="71"/>
      <x:c r="L806" s="72" t="str">
        <x:f>IF(OR(G806="",H806=""),"",ROUND((G806+2*H806)/3,0))</x:f>
      </x:c>
      <x:c r="M806" s="72" t="str">
        <x:f>IF(OR(G806="",H806=""),"",G806-H806)</x:f>
      </x:c>
      <x:c r="N806" s="73" t="str">
        <x:f>IF(OR(G806="",H806=""),"",IF(OR(G806&gt;'Configuración'!$B$15,H806&gt;'Configuración'!$B$16),"Hipertensión grave",IF(OR(G806&lt;'Configuración'!$B$17,H806&lt;'Configuración'!$B$18),"Lectura baja",IF(OR(G806&gt;='Configuración'!$B$13,H806&gt;='Configuración'!$B$14),"Hipertensión etapa 2",IF(OR(G806&gt;='Configuración'!$B$11,H806&gt;='Configuración'!$B$12),"Hipertensión etapa 1",IF(AND(G806&gt;='Configuración'!$B$9,G806&lt;='Configuración'!$B$10,H806&lt;='Configuración'!$B$8),"Elevada","Normal"))))))</x:f>
      </x:c>
      <x:c r="O806" s="73" t="str">
        <x:f>IF(N806="","",IF(N806="Hipertensión grave",IF(J806="Sí","Llama al número local de emergencias","Repite tras 1 min y contacta con un profesional"),IF(N806="Lectura baja",IF(J806="Sí","Contacta con un profesional","Registra síntomas y consulta si persiste"),"Registra y revisa la tendencia")))</x:f>
      </x:c>
      <x:c r="P806" s="66" t="str">
        <x:f>IF(OR(A806="",B806=""),"",A806+B806)</x:f>
      </x:c>
    </x:row>
    <x:row r="807" ht="30" customHeight="1">
      <x:c r="A807" s="54"/>
      <x:c r="B807" s="57"/>
      <x:c r="C807" s="49"/>
      <x:c r="D807" s="49"/>
      <x:c r="E807" s="49"/>
      <x:c r="F807" s="49"/>
      <x:c r="G807" s="61"/>
      <x:c r="H807" s="61"/>
      <x:c r="I807" s="61"/>
      <x:c r="J807" s="71"/>
      <x:c r="K807" s="71"/>
      <x:c r="L807" s="72" t="str">
        <x:f>IF(OR(G807="",H807=""),"",ROUND((G807+2*H807)/3,0))</x:f>
      </x:c>
      <x:c r="M807" s="72" t="str">
        <x:f>IF(OR(G807="",H807=""),"",G807-H807)</x:f>
      </x:c>
      <x:c r="N807" s="73" t="str">
        <x:f>IF(OR(G807="",H807=""),"",IF(OR(G807&gt;'Configuración'!$B$15,H807&gt;'Configuración'!$B$16),"Hipertensión grave",IF(OR(G807&lt;'Configuración'!$B$17,H807&lt;'Configuración'!$B$18),"Lectura baja",IF(OR(G807&gt;='Configuración'!$B$13,H807&gt;='Configuración'!$B$14),"Hipertensión etapa 2",IF(OR(G807&gt;='Configuración'!$B$11,H807&gt;='Configuración'!$B$12),"Hipertensión etapa 1",IF(AND(G807&gt;='Configuración'!$B$9,G807&lt;='Configuración'!$B$10,H807&lt;='Configuración'!$B$8),"Elevada","Normal"))))))</x:f>
      </x:c>
      <x:c r="O807" s="73" t="str">
        <x:f>IF(N807="","",IF(N807="Hipertensión grave",IF(J807="Sí","Llama al número local de emergencias","Repite tras 1 min y contacta con un profesional"),IF(N807="Lectura baja",IF(J807="Sí","Contacta con un profesional","Registra síntomas y consulta si persiste"),"Registra y revisa la tendencia")))</x:f>
      </x:c>
      <x:c r="P807" s="66" t="str">
        <x:f>IF(OR(A807="",B807=""),"",A807+B807)</x:f>
      </x:c>
    </x:row>
    <x:row r="808" ht="30" customHeight="1">
      <x:c r="A808" s="54"/>
      <x:c r="B808" s="57"/>
      <x:c r="C808" s="49"/>
      <x:c r="D808" s="49"/>
      <x:c r="E808" s="49"/>
      <x:c r="F808" s="49"/>
      <x:c r="G808" s="61"/>
      <x:c r="H808" s="61"/>
      <x:c r="I808" s="61"/>
      <x:c r="J808" s="71"/>
      <x:c r="K808" s="71"/>
      <x:c r="L808" s="72" t="str">
        <x:f>IF(OR(G808="",H808=""),"",ROUND((G808+2*H808)/3,0))</x:f>
      </x:c>
      <x:c r="M808" s="72" t="str">
        <x:f>IF(OR(G808="",H808=""),"",G808-H808)</x:f>
      </x:c>
      <x:c r="N808" s="73" t="str">
        <x:f>IF(OR(G808="",H808=""),"",IF(OR(G808&gt;'Configuración'!$B$15,H808&gt;'Configuración'!$B$16),"Hipertensión grave",IF(OR(G808&lt;'Configuración'!$B$17,H808&lt;'Configuración'!$B$18),"Lectura baja",IF(OR(G808&gt;='Configuración'!$B$13,H808&gt;='Configuración'!$B$14),"Hipertensión etapa 2",IF(OR(G808&gt;='Configuración'!$B$11,H808&gt;='Configuración'!$B$12),"Hipertensión etapa 1",IF(AND(G808&gt;='Configuración'!$B$9,G808&lt;='Configuración'!$B$10,H808&lt;='Configuración'!$B$8),"Elevada","Normal"))))))</x:f>
      </x:c>
      <x:c r="O808" s="73" t="str">
        <x:f>IF(N808="","",IF(N808="Hipertensión grave",IF(J808="Sí","Llama al número local de emergencias","Repite tras 1 min y contacta con un profesional"),IF(N808="Lectura baja",IF(J808="Sí","Contacta con un profesional","Registra síntomas y consulta si persiste"),"Registra y revisa la tendencia")))</x:f>
      </x:c>
      <x:c r="P808" s="66" t="str">
        <x:f>IF(OR(A808="",B808=""),"",A808+B808)</x:f>
      </x:c>
    </x:row>
    <x:row r="809" ht="30" customHeight="1">
      <x:c r="A809" s="54"/>
      <x:c r="B809" s="57"/>
      <x:c r="C809" s="49"/>
      <x:c r="D809" s="49"/>
      <x:c r="E809" s="49"/>
      <x:c r="F809" s="49"/>
      <x:c r="G809" s="61"/>
      <x:c r="H809" s="61"/>
      <x:c r="I809" s="61"/>
      <x:c r="J809" s="71"/>
      <x:c r="K809" s="71"/>
      <x:c r="L809" s="72" t="str">
        <x:f>IF(OR(G809="",H809=""),"",ROUND((G809+2*H809)/3,0))</x:f>
      </x:c>
      <x:c r="M809" s="72" t="str">
        <x:f>IF(OR(G809="",H809=""),"",G809-H809)</x:f>
      </x:c>
      <x:c r="N809" s="73" t="str">
        <x:f>IF(OR(G809="",H809=""),"",IF(OR(G809&gt;'Configuración'!$B$15,H809&gt;'Configuración'!$B$16),"Hipertensión grave",IF(OR(G809&lt;'Configuración'!$B$17,H809&lt;'Configuración'!$B$18),"Lectura baja",IF(OR(G809&gt;='Configuración'!$B$13,H809&gt;='Configuración'!$B$14),"Hipertensión etapa 2",IF(OR(G809&gt;='Configuración'!$B$11,H809&gt;='Configuración'!$B$12),"Hipertensión etapa 1",IF(AND(G809&gt;='Configuración'!$B$9,G809&lt;='Configuración'!$B$10,H809&lt;='Configuración'!$B$8),"Elevada","Normal"))))))</x:f>
      </x:c>
      <x:c r="O809" s="73" t="str">
        <x:f>IF(N809="","",IF(N809="Hipertensión grave",IF(J809="Sí","Llama al número local de emergencias","Repite tras 1 min y contacta con un profesional"),IF(N809="Lectura baja",IF(J809="Sí","Contacta con un profesional","Registra síntomas y consulta si persiste"),"Registra y revisa la tendencia")))</x:f>
      </x:c>
      <x:c r="P809" s="66" t="str">
        <x:f>IF(OR(A809="",B809=""),"",A809+B809)</x:f>
      </x:c>
    </x:row>
    <x:row r="810" ht="30" customHeight="1">
      <x:c r="A810" s="54"/>
      <x:c r="B810" s="57"/>
      <x:c r="C810" s="49"/>
      <x:c r="D810" s="49"/>
      <x:c r="E810" s="49"/>
      <x:c r="F810" s="49"/>
      <x:c r="G810" s="61"/>
      <x:c r="H810" s="61"/>
      <x:c r="I810" s="61"/>
      <x:c r="J810" s="71"/>
      <x:c r="K810" s="71"/>
      <x:c r="L810" s="72" t="str">
        <x:f>IF(OR(G810="",H810=""),"",ROUND((G810+2*H810)/3,0))</x:f>
      </x:c>
      <x:c r="M810" s="72" t="str">
        <x:f>IF(OR(G810="",H810=""),"",G810-H810)</x:f>
      </x:c>
      <x:c r="N810" s="73" t="str">
        <x:f>IF(OR(G810="",H810=""),"",IF(OR(G810&gt;'Configuración'!$B$15,H810&gt;'Configuración'!$B$16),"Hipertensión grave",IF(OR(G810&lt;'Configuración'!$B$17,H810&lt;'Configuración'!$B$18),"Lectura baja",IF(OR(G810&gt;='Configuración'!$B$13,H810&gt;='Configuración'!$B$14),"Hipertensión etapa 2",IF(OR(G810&gt;='Configuración'!$B$11,H810&gt;='Configuración'!$B$12),"Hipertensión etapa 1",IF(AND(G810&gt;='Configuración'!$B$9,G810&lt;='Configuración'!$B$10,H810&lt;='Configuración'!$B$8),"Elevada","Normal"))))))</x:f>
      </x:c>
      <x:c r="O810" s="73" t="str">
        <x:f>IF(N810="","",IF(N810="Hipertensión grave",IF(J810="Sí","Llama al número local de emergencias","Repite tras 1 min y contacta con un profesional"),IF(N810="Lectura baja",IF(J810="Sí","Contacta con un profesional","Registra síntomas y consulta si persiste"),"Registra y revisa la tendencia")))</x:f>
      </x:c>
      <x:c r="P810" s="66" t="str">
        <x:f>IF(OR(A810="",B810=""),"",A810+B810)</x:f>
      </x:c>
    </x:row>
    <x:row r="811" ht="30" customHeight="1">
      <x:c r="A811" s="54"/>
      <x:c r="B811" s="57"/>
      <x:c r="C811" s="49"/>
      <x:c r="D811" s="49"/>
      <x:c r="E811" s="49"/>
      <x:c r="F811" s="49"/>
      <x:c r="G811" s="61"/>
      <x:c r="H811" s="61"/>
      <x:c r="I811" s="61"/>
      <x:c r="J811" s="71"/>
      <x:c r="K811" s="71"/>
      <x:c r="L811" s="72" t="str">
        <x:f>IF(OR(G811="",H811=""),"",ROUND((G811+2*H811)/3,0))</x:f>
      </x:c>
      <x:c r="M811" s="72" t="str">
        <x:f>IF(OR(G811="",H811=""),"",G811-H811)</x:f>
      </x:c>
      <x:c r="N811" s="73" t="str">
        <x:f>IF(OR(G811="",H811=""),"",IF(OR(G811&gt;'Configuración'!$B$15,H811&gt;'Configuración'!$B$16),"Hipertensión grave",IF(OR(G811&lt;'Configuración'!$B$17,H811&lt;'Configuración'!$B$18),"Lectura baja",IF(OR(G811&gt;='Configuración'!$B$13,H811&gt;='Configuración'!$B$14),"Hipertensión etapa 2",IF(OR(G811&gt;='Configuración'!$B$11,H811&gt;='Configuración'!$B$12),"Hipertensión etapa 1",IF(AND(G811&gt;='Configuración'!$B$9,G811&lt;='Configuración'!$B$10,H811&lt;='Configuración'!$B$8),"Elevada","Normal"))))))</x:f>
      </x:c>
      <x:c r="O811" s="73" t="str">
        <x:f>IF(N811="","",IF(N811="Hipertensión grave",IF(J811="Sí","Llama al número local de emergencias","Repite tras 1 min y contacta con un profesional"),IF(N811="Lectura baja",IF(J811="Sí","Contacta con un profesional","Registra síntomas y consulta si persiste"),"Registra y revisa la tendencia")))</x:f>
      </x:c>
      <x:c r="P811" s="66" t="str">
        <x:f>IF(OR(A811="",B811=""),"",A811+B811)</x:f>
      </x:c>
    </x:row>
    <x:row r="812" ht="30" customHeight="1">
      <x:c r="A812" s="54"/>
      <x:c r="B812" s="57"/>
      <x:c r="C812" s="49"/>
      <x:c r="D812" s="49"/>
      <x:c r="E812" s="49"/>
      <x:c r="F812" s="49"/>
      <x:c r="G812" s="61"/>
      <x:c r="H812" s="61"/>
      <x:c r="I812" s="61"/>
      <x:c r="J812" s="71"/>
      <x:c r="K812" s="71"/>
      <x:c r="L812" s="72" t="str">
        <x:f>IF(OR(G812="",H812=""),"",ROUND((G812+2*H812)/3,0))</x:f>
      </x:c>
      <x:c r="M812" s="72" t="str">
        <x:f>IF(OR(G812="",H812=""),"",G812-H812)</x:f>
      </x:c>
      <x:c r="N812" s="73" t="str">
        <x:f>IF(OR(G812="",H812=""),"",IF(OR(G812&gt;'Configuración'!$B$15,H812&gt;'Configuración'!$B$16),"Hipertensión grave",IF(OR(G812&lt;'Configuración'!$B$17,H812&lt;'Configuración'!$B$18),"Lectura baja",IF(OR(G812&gt;='Configuración'!$B$13,H812&gt;='Configuración'!$B$14),"Hipertensión etapa 2",IF(OR(G812&gt;='Configuración'!$B$11,H812&gt;='Configuración'!$B$12),"Hipertensión etapa 1",IF(AND(G812&gt;='Configuración'!$B$9,G812&lt;='Configuración'!$B$10,H812&lt;='Configuración'!$B$8),"Elevada","Normal"))))))</x:f>
      </x:c>
      <x:c r="O812" s="73" t="str">
        <x:f>IF(N812="","",IF(N812="Hipertensión grave",IF(J812="Sí","Llama al número local de emergencias","Repite tras 1 min y contacta con un profesional"),IF(N812="Lectura baja",IF(J812="Sí","Contacta con un profesional","Registra síntomas y consulta si persiste"),"Registra y revisa la tendencia")))</x:f>
      </x:c>
      <x:c r="P812" s="66" t="str">
        <x:f>IF(OR(A812="",B812=""),"",A812+B812)</x:f>
      </x:c>
    </x:row>
    <x:row r="813" ht="30" customHeight="1">
      <x:c r="A813" s="54"/>
      <x:c r="B813" s="57"/>
      <x:c r="C813" s="49"/>
      <x:c r="D813" s="49"/>
      <x:c r="E813" s="49"/>
      <x:c r="F813" s="49"/>
      <x:c r="G813" s="61"/>
      <x:c r="H813" s="61"/>
      <x:c r="I813" s="61"/>
      <x:c r="J813" s="71"/>
      <x:c r="K813" s="71"/>
      <x:c r="L813" s="72" t="str">
        <x:f>IF(OR(G813="",H813=""),"",ROUND((G813+2*H813)/3,0))</x:f>
      </x:c>
      <x:c r="M813" s="72" t="str">
        <x:f>IF(OR(G813="",H813=""),"",G813-H813)</x:f>
      </x:c>
      <x:c r="N813" s="73" t="str">
        <x:f>IF(OR(G813="",H813=""),"",IF(OR(G813&gt;'Configuración'!$B$15,H813&gt;'Configuración'!$B$16),"Hipertensión grave",IF(OR(G813&lt;'Configuración'!$B$17,H813&lt;'Configuración'!$B$18),"Lectura baja",IF(OR(G813&gt;='Configuración'!$B$13,H813&gt;='Configuración'!$B$14),"Hipertensión etapa 2",IF(OR(G813&gt;='Configuración'!$B$11,H813&gt;='Configuración'!$B$12),"Hipertensión etapa 1",IF(AND(G813&gt;='Configuración'!$B$9,G813&lt;='Configuración'!$B$10,H813&lt;='Configuración'!$B$8),"Elevada","Normal"))))))</x:f>
      </x:c>
      <x:c r="O813" s="73" t="str">
        <x:f>IF(N813="","",IF(N813="Hipertensión grave",IF(J813="Sí","Llama al número local de emergencias","Repite tras 1 min y contacta con un profesional"),IF(N813="Lectura baja",IF(J813="Sí","Contacta con un profesional","Registra síntomas y consulta si persiste"),"Registra y revisa la tendencia")))</x:f>
      </x:c>
      <x:c r="P813" s="66" t="str">
        <x:f>IF(OR(A813="",B813=""),"",A813+B813)</x:f>
      </x:c>
    </x:row>
    <x:row r="814" ht="30" customHeight="1">
      <x:c r="A814" s="54"/>
      <x:c r="B814" s="57"/>
      <x:c r="C814" s="49"/>
      <x:c r="D814" s="49"/>
      <x:c r="E814" s="49"/>
      <x:c r="F814" s="49"/>
      <x:c r="G814" s="61"/>
      <x:c r="H814" s="61"/>
      <x:c r="I814" s="61"/>
      <x:c r="J814" s="71"/>
      <x:c r="K814" s="71"/>
      <x:c r="L814" s="72" t="str">
        <x:f>IF(OR(G814="",H814=""),"",ROUND((G814+2*H814)/3,0))</x:f>
      </x:c>
      <x:c r="M814" s="72" t="str">
        <x:f>IF(OR(G814="",H814=""),"",G814-H814)</x:f>
      </x:c>
      <x:c r="N814" s="73" t="str">
        <x:f>IF(OR(G814="",H814=""),"",IF(OR(G814&gt;'Configuración'!$B$15,H814&gt;'Configuración'!$B$16),"Hipertensión grave",IF(OR(G814&lt;'Configuración'!$B$17,H814&lt;'Configuración'!$B$18),"Lectura baja",IF(OR(G814&gt;='Configuración'!$B$13,H814&gt;='Configuración'!$B$14),"Hipertensión etapa 2",IF(OR(G814&gt;='Configuración'!$B$11,H814&gt;='Configuración'!$B$12),"Hipertensión etapa 1",IF(AND(G814&gt;='Configuración'!$B$9,G814&lt;='Configuración'!$B$10,H814&lt;='Configuración'!$B$8),"Elevada","Normal"))))))</x:f>
      </x:c>
      <x:c r="O814" s="73" t="str">
        <x:f>IF(N814="","",IF(N814="Hipertensión grave",IF(J814="Sí","Llama al número local de emergencias","Repite tras 1 min y contacta con un profesional"),IF(N814="Lectura baja",IF(J814="Sí","Contacta con un profesional","Registra síntomas y consulta si persiste"),"Registra y revisa la tendencia")))</x:f>
      </x:c>
      <x:c r="P814" s="66" t="str">
        <x:f>IF(OR(A814="",B814=""),"",A814+B814)</x:f>
      </x:c>
    </x:row>
    <x:row r="815" ht="30" customHeight="1">
      <x:c r="A815" s="54"/>
      <x:c r="B815" s="57"/>
      <x:c r="C815" s="49"/>
      <x:c r="D815" s="49"/>
      <x:c r="E815" s="49"/>
      <x:c r="F815" s="49"/>
      <x:c r="G815" s="61"/>
      <x:c r="H815" s="61"/>
      <x:c r="I815" s="61"/>
      <x:c r="J815" s="71"/>
      <x:c r="K815" s="71"/>
      <x:c r="L815" s="72" t="str">
        <x:f>IF(OR(G815="",H815=""),"",ROUND((G815+2*H815)/3,0))</x:f>
      </x:c>
      <x:c r="M815" s="72" t="str">
        <x:f>IF(OR(G815="",H815=""),"",G815-H815)</x:f>
      </x:c>
      <x:c r="N815" s="73" t="str">
        <x:f>IF(OR(G815="",H815=""),"",IF(OR(G815&gt;'Configuración'!$B$15,H815&gt;'Configuración'!$B$16),"Hipertensión grave",IF(OR(G815&lt;'Configuración'!$B$17,H815&lt;'Configuración'!$B$18),"Lectura baja",IF(OR(G815&gt;='Configuración'!$B$13,H815&gt;='Configuración'!$B$14),"Hipertensión etapa 2",IF(OR(G815&gt;='Configuración'!$B$11,H815&gt;='Configuración'!$B$12),"Hipertensión etapa 1",IF(AND(G815&gt;='Configuración'!$B$9,G815&lt;='Configuración'!$B$10,H815&lt;='Configuración'!$B$8),"Elevada","Normal"))))))</x:f>
      </x:c>
      <x:c r="O815" s="73" t="str">
        <x:f>IF(N815="","",IF(N815="Hipertensión grave",IF(J815="Sí","Llama al número local de emergencias","Repite tras 1 min y contacta con un profesional"),IF(N815="Lectura baja",IF(J815="Sí","Contacta con un profesional","Registra síntomas y consulta si persiste"),"Registra y revisa la tendencia")))</x:f>
      </x:c>
      <x:c r="P815" s="66" t="str">
        <x:f>IF(OR(A815="",B815=""),"",A815+B815)</x:f>
      </x:c>
    </x:row>
    <x:row r="816" ht="30" customHeight="1">
      <x:c r="A816" s="54"/>
      <x:c r="B816" s="57"/>
      <x:c r="C816" s="49"/>
      <x:c r="D816" s="49"/>
      <x:c r="E816" s="49"/>
      <x:c r="F816" s="49"/>
      <x:c r="G816" s="61"/>
      <x:c r="H816" s="61"/>
      <x:c r="I816" s="61"/>
      <x:c r="J816" s="71"/>
      <x:c r="K816" s="71"/>
      <x:c r="L816" s="72" t="str">
        <x:f>IF(OR(G816="",H816=""),"",ROUND((G816+2*H816)/3,0))</x:f>
      </x:c>
      <x:c r="M816" s="72" t="str">
        <x:f>IF(OR(G816="",H816=""),"",G816-H816)</x:f>
      </x:c>
      <x:c r="N816" s="73" t="str">
        <x:f>IF(OR(G816="",H816=""),"",IF(OR(G816&gt;'Configuración'!$B$15,H816&gt;'Configuración'!$B$16),"Hipertensión grave",IF(OR(G816&lt;'Configuración'!$B$17,H816&lt;'Configuración'!$B$18),"Lectura baja",IF(OR(G816&gt;='Configuración'!$B$13,H816&gt;='Configuración'!$B$14),"Hipertensión etapa 2",IF(OR(G816&gt;='Configuración'!$B$11,H816&gt;='Configuración'!$B$12),"Hipertensión etapa 1",IF(AND(G816&gt;='Configuración'!$B$9,G816&lt;='Configuración'!$B$10,H816&lt;='Configuración'!$B$8),"Elevada","Normal"))))))</x:f>
      </x:c>
      <x:c r="O816" s="73" t="str">
        <x:f>IF(N816="","",IF(N816="Hipertensión grave",IF(J816="Sí","Llama al número local de emergencias","Repite tras 1 min y contacta con un profesional"),IF(N816="Lectura baja",IF(J816="Sí","Contacta con un profesional","Registra síntomas y consulta si persiste"),"Registra y revisa la tendencia")))</x:f>
      </x:c>
      <x:c r="P816" s="66" t="str">
        <x:f>IF(OR(A816="",B816=""),"",A816+B816)</x:f>
      </x:c>
    </x:row>
    <x:row r="817" ht="30" customHeight="1">
      <x:c r="A817" s="54"/>
      <x:c r="B817" s="57"/>
      <x:c r="C817" s="49"/>
      <x:c r="D817" s="49"/>
      <x:c r="E817" s="49"/>
      <x:c r="F817" s="49"/>
      <x:c r="G817" s="61"/>
      <x:c r="H817" s="61"/>
      <x:c r="I817" s="61"/>
      <x:c r="J817" s="71"/>
      <x:c r="K817" s="71"/>
      <x:c r="L817" s="72" t="str">
        <x:f>IF(OR(G817="",H817=""),"",ROUND((G817+2*H817)/3,0))</x:f>
      </x:c>
      <x:c r="M817" s="72" t="str">
        <x:f>IF(OR(G817="",H817=""),"",G817-H817)</x:f>
      </x:c>
      <x:c r="N817" s="73" t="str">
        <x:f>IF(OR(G817="",H817=""),"",IF(OR(G817&gt;'Configuración'!$B$15,H817&gt;'Configuración'!$B$16),"Hipertensión grave",IF(OR(G817&lt;'Configuración'!$B$17,H817&lt;'Configuración'!$B$18),"Lectura baja",IF(OR(G817&gt;='Configuración'!$B$13,H817&gt;='Configuración'!$B$14),"Hipertensión etapa 2",IF(OR(G817&gt;='Configuración'!$B$11,H817&gt;='Configuración'!$B$12),"Hipertensión etapa 1",IF(AND(G817&gt;='Configuración'!$B$9,G817&lt;='Configuración'!$B$10,H817&lt;='Configuración'!$B$8),"Elevada","Normal"))))))</x:f>
      </x:c>
      <x:c r="O817" s="73" t="str">
        <x:f>IF(N817="","",IF(N817="Hipertensión grave",IF(J817="Sí","Llama al número local de emergencias","Repite tras 1 min y contacta con un profesional"),IF(N817="Lectura baja",IF(J817="Sí","Contacta con un profesional","Registra síntomas y consulta si persiste"),"Registra y revisa la tendencia")))</x:f>
      </x:c>
      <x:c r="P817" s="66" t="str">
        <x:f>IF(OR(A817="",B817=""),"",A817+B817)</x:f>
      </x:c>
    </x:row>
    <x:row r="818" ht="30" customHeight="1">
      <x:c r="A818" s="54"/>
      <x:c r="B818" s="57"/>
      <x:c r="C818" s="49"/>
      <x:c r="D818" s="49"/>
      <x:c r="E818" s="49"/>
      <x:c r="F818" s="49"/>
      <x:c r="G818" s="61"/>
      <x:c r="H818" s="61"/>
      <x:c r="I818" s="61"/>
      <x:c r="J818" s="71"/>
      <x:c r="K818" s="71"/>
      <x:c r="L818" s="72" t="str">
        <x:f>IF(OR(G818="",H818=""),"",ROUND((G818+2*H818)/3,0))</x:f>
      </x:c>
      <x:c r="M818" s="72" t="str">
        <x:f>IF(OR(G818="",H818=""),"",G818-H818)</x:f>
      </x:c>
      <x:c r="N818" s="73" t="str">
        <x:f>IF(OR(G818="",H818=""),"",IF(OR(G818&gt;'Configuración'!$B$15,H818&gt;'Configuración'!$B$16),"Hipertensión grave",IF(OR(G818&lt;'Configuración'!$B$17,H818&lt;'Configuración'!$B$18),"Lectura baja",IF(OR(G818&gt;='Configuración'!$B$13,H818&gt;='Configuración'!$B$14),"Hipertensión etapa 2",IF(OR(G818&gt;='Configuración'!$B$11,H818&gt;='Configuración'!$B$12),"Hipertensión etapa 1",IF(AND(G818&gt;='Configuración'!$B$9,G818&lt;='Configuración'!$B$10,H818&lt;='Configuración'!$B$8),"Elevada","Normal"))))))</x:f>
      </x:c>
      <x:c r="O818" s="73" t="str">
        <x:f>IF(N818="","",IF(N818="Hipertensión grave",IF(J818="Sí","Llama al número local de emergencias","Repite tras 1 min y contacta con un profesional"),IF(N818="Lectura baja",IF(J818="Sí","Contacta con un profesional","Registra síntomas y consulta si persiste"),"Registra y revisa la tendencia")))</x:f>
      </x:c>
      <x:c r="P818" s="66" t="str">
        <x:f>IF(OR(A818="",B818=""),"",A818+B818)</x:f>
      </x:c>
    </x:row>
    <x:row r="819" ht="30" customHeight="1">
      <x:c r="A819" s="54"/>
      <x:c r="B819" s="57"/>
      <x:c r="C819" s="49"/>
      <x:c r="D819" s="49"/>
      <x:c r="E819" s="49"/>
      <x:c r="F819" s="49"/>
      <x:c r="G819" s="61"/>
      <x:c r="H819" s="61"/>
      <x:c r="I819" s="61"/>
      <x:c r="J819" s="71"/>
      <x:c r="K819" s="71"/>
      <x:c r="L819" s="72" t="str">
        <x:f>IF(OR(G819="",H819=""),"",ROUND((G819+2*H819)/3,0))</x:f>
      </x:c>
      <x:c r="M819" s="72" t="str">
        <x:f>IF(OR(G819="",H819=""),"",G819-H819)</x:f>
      </x:c>
      <x:c r="N819" s="73" t="str">
        <x:f>IF(OR(G819="",H819=""),"",IF(OR(G819&gt;'Configuración'!$B$15,H819&gt;'Configuración'!$B$16),"Hipertensión grave",IF(OR(G819&lt;'Configuración'!$B$17,H819&lt;'Configuración'!$B$18),"Lectura baja",IF(OR(G819&gt;='Configuración'!$B$13,H819&gt;='Configuración'!$B$14),"Hipertensión etapa 2",IF(OR(G819&gt;='Configuración'!$B$11,H819&gt;='Configuración'!$B$12),"Hipertensión etapa 1",IF(AND(G819&gt;='Configuración'!$B$9,G819&lt;='Configuración'!$B$10,H819&lt;='Configuración'!$B$8),"Elevada","Normal"))))))</x:f>
      </x:c>
      <x:c r="O819" s="73" t="str">
        <x:f>IF(N819="","",IF(N819="Hipertensión grave",IF(J819="Sí","Llama al número local de emergencias","Repite tras 1 min y contacta con un profesional"),IF(N819="Lectura baja",IF(J819="Sí","Contacta con un profesional","Registra síntomas y consulta si persiste"),"Registra y revisa la tendencia")))</x:f>
      </x:c>
      <x:c r="P819" s="66" t="str">
        <x:f>IF(OR(A819="",B819=""),"",A819+B819)</x:f>
      </x:c>
    </x:row>
    <x:row r="820" ht="30" customHeight="1">
      <x:c r="A820" s="54"/>
      <x:c r="B820" s="57"/>
      <x:c r="C820" s="49"/>
      <x:c r="D820" s="49"/>
      <x:c r="E820" s="49"/>
      <x:c r="F820" s="49"/>
      <x:c r="G820" s="61"/>
      <x:c r="H820" s="61"/>
      <x:c r="I820" s="61"/>
      <x:c r="J820" s="71"/>
      <x:c r="K820" s="71"/>
      <x:c r="L820" s="72" t="str">
        <x:f>IF(OR(G820="",H820=""),"",ROUND((G820+2*H820)/3,0))</x:f>
      </x:c>
      <x:c r="M820" s="72" t="str">
        <x:f>IF(OR(G820="",H820=""),"",G820-H820)</x:f>
      </x:c>
      <x:c r="N820" s="73" t="str">
        <x:f>IF(OR(G820="",H820=""),"",IF(OR(G820&gt;'Configuración'!$B$15,H820&gt;'Configuración'!$B$16),"Hipertensión grave",IF(OR(G820&lt;'Configuración'!$B$17,H820&lt;'Configuración'!$B$18),"Lectura baja",IF(OR(G820&gt;='Configuración'!$B$13,H820&gt;='Configuración'!$B$14),"Hipertensión etapa 2",IF(OR(G820&gt;='Configuración'!$B$11,H820&gt;='Configuración'!$B$12),"Hipertensión etapa 1",IF(AND(G820&gt;='Configuración'!$B$9,G820&lt;='Configuración'!$B$10,H820&lt;='Configuración'!$B$8),"Elevada","Normal"))))))</x:f>
      </x:c>
      <x:c r="O820" s="73" t="str">
        <x:f>IF(N820="","",IF(N820="Hipertensión grave",IF(J820="Sí","Llama al número local de emergencias","Repite tras 1 min y contacta con un profesional"),IF(N820="Lectura baja",IF(J820="Sí","Contacta con un profesional","Registra síntomas y consulta si persiste"),"Registra y revisa la tendencia")))</x:f>
      </x:c>
      <x:c r="P820" s="66" t="str">
        <x:f>IF(OR(A820="",B820=""),"",A820+B820)</x:f>
      </x:c>
    </x:row>
    <x:row r="821" ht="30" customHeight="1">
      <x:c r="A821" s="54"/>
      <x:c r="B821" s="57"/>
      <x:c r="C821" s="49"/>
      <x:c r="D821" s="49"/>
      <x:c r="E821" s="49"/>
      <x:c r="F821" s="49"/>
      <x:c r="G821" s="61"/>
      <x:c r="H821" s="61"/>
      <x:c r="I821" s="61"/>
      <x:c r="J821" s="71"/>
      <x:c r="K821" s="71"/>
      <x:c r="L821" s="72" t="str">
        <x:f>IF(OR(G821="",H821=""),"",ROUND((G821+2*H821)/3,0))</x:f>
      </x:c>
      <x:c r="M821" s="72" t="str">
        <x:f>IF(OR(G821="",H821=""),"",G821-H821)</x:f>
      </x:c>
      <x:c r="N821" s="73" t="str">
        <x:f>IF(OR(G821="",H821=""),"",IF(OR(G821&gt;'Configuración'!$B$15,H821&gt;'Configuración'!$B$16),"Hipertensión grave",IF(OR(G821&lt;'Configuración'!$B$17,H821&lt;'Configuración'!$B$18),"Lectura baja",IF(OR(G821&gt;='Configuración'!$B$13,H821&gt;='Configuración'!$B$14),"Hipertensión etapa 2",IF(OR(G821&gt;='Configuración'!$B$11,H821&gt;='Configuración'!$B$12),"Hipertensión etapa 1",IF(AND(G821&gt;='Configuración'!$B$9,G821&lt;='Configuración'!$B$10,H821&lt;='Configuración'!$B$8),"Elevada","Normal"))))))</x:f>
      </x:c>
      <x:c r="O821" s="73" t="str">
        <x:f>IF(N821="","",IF(N821="Hipertensión grave",IF(J821="Sí","Llama al número local de emergencias","Repite tras 1 min y contacta con un profesional"),IF(N821="Lectura baja",IF(J821="Sí","Contacta con un profesional","Registra síntomas y consulta si persiste"),"Registra y revisa la tendencia")))</x:f>
      </x:c>
      <x:c r="P821" s="66" t="str">
        <x:f>IF(OR(A821="",B821=""),"",A821+B821)</x:f>
      </x:c>
    </x:row>
    <x:row r="822" ht="30" customHeight="1">
      <x:c r="A822" s="54"/>
      <x:c r="B822" s="57"/>
      <x:c r="C822" s="49"/>
      <x:c r="D822" s="49"/>
      <x:c r="E822" s="49"/>
      <x:c r="F822" s="49"/>
      <x:c r="G822" s="61"/>
      <x:c r="H822" s="61"/>
      <x:c r="I822" s="61"/>
      <x:c r="J822" s="71"/>
      <x:c r="K822" s="71"/>
      <x:c r="L822" s="72" t="str">
        <x:f>IF(OR(G822="",H822=""),"",ROUND((G822+2*H822)/3,0))</x:f>
      </x:c>
      <x:c r="M822" s="72" t="str">
        <x:f>IF(OR(G822="",H822=""),"",G822-H822)</x:f>
      </x:c>
      <x:c r="N822" s="73" t="str">
        <x:f>IF(OR(G822="",H822=""),"",IF(OR(G822&gt;'Configuración'!$B$15,H822&gt;'Configuración'!$B$16),"Hipertensión grave",IF(OR(G822&lt;'Configuración'!$B$17,H822&lt;'Configuración'!$B$18),"Lectura baja",IF(OR(G822&gt;='Configuración'!$B$13,H822&gt;='Configuración'!$B$14),"Hipertensión etapa 2",IF(OR(G822&gt;='Configuración'!$B$11,H822&gt;='Configuración'!$B$12),"Hipertensión etapa 1",IF(AND(G822&gt;='Configuración'!$B$9,G822&lt;='Configuración'!$B$10,H822&lt;='Configuración'!$B$8),"Elevada","Normal"))))))</x:f>
      </x:c>
      <x:c r="O822" s="73" t="str">
        <x:f>IF(N822="","",IF(N822="Hipertensión grave",IF(J822="Sí","Llama al número local de emergencias","Repite tras 1 min y contacta con un profesional"),IF(N822="Lectura baja",IF(J822="Sí","Contacta con un profesional","Registra síntomas y consulta si persiste"),"Registra y revisa la tendencia")))</x:f>
      </x:c>
      <x:c r="P822" s="66" t="str">
        <x:f>IF(OR(A822="",B822=""),"",A822+B822)</x:f>
      </x:c>
    </x:row>
    <x:row r="823" ht="30" customHeight="1">
      <x:c r="A823" s="54"/>
      <x:c r="B823" s="57"/>
      <x:c r="C823" s="49"/>
      <x:c r="D823" s="49"/>
      <x:c r="E823" s="49"/>
      <x:c r="F823" s="49"/>
      <x:c r="G823" s="61"/>
      <x:c r="H823" s="61"/>
      <x:c r="I823" s="61"/>
      <x:c r="J823" s="71"/>
      <x:c r="K823" s="71"/>
      <x:c r="L823" s="72" t="str">
        <x:f>IF(OR(G823="",H823=""),"",ROUND((G823+2*H823)/3,0))</x:f>
      </x:c>
      <x:c r="M823" s="72" t="str">
        <x:f>IF(OR(G823="",H823=""),"",G823-H823)</x:f>
      </x:c>
      <x:c r="N823" s="73" t="str">
        <x:f>IF(OR(G823="",H823=""),"",IF(OR(G823&gt;'Configuración'!$B$15,H823&gt;'Configuración'!$B$16),"Hipertensión grave",IF(OR(G823&lt;'Configuración'!$B$17,H823&lt;'Configuración'!$B$18),"Lectura baja",IF(OR(G823&gt;='Configuración'!$B$13,H823&gt;='Configuración'!$B$14),"Hipertensión etapa 2",IF(OR(G823&gt;='Configuración'!$B$11,H823&gt;='Configuración'!$B$12),"Hipertensión etapa 1",IF(AND(G823&gt;='Configuración'!$B$9,G823&lt;='Configuración'!$B$10,H823&lt;='Configuración'!$B$8),"Elevada","Normal"))))))</x:f>
      </x:c>
      <x:c r="O823" s="73" t="str">
        <x:f>IF(N823="","",IF(N823="Hipertensión grave",IF(J823="Sí","Llama al número local de emergencias","Repite tras 1 min y contacta con un profesional"),IF(N823="Lectura baja",IF(J823="Sí","Contacta con un profesional","Registra síntomas y consulta si persiste"),"Registra y revisa la tendencia")))</x:f>
      </x:c>
      <x:c r="P823" s="66" t="str">
        <x:f>IF(OR(A823="",B823=""),"",A823+B823)</x:f>
      </x:c>
    </x:row>
    <x:row r="824" ht="30" customHeight="1">
      <x:c r="A824" s="54"/>
      <x:c r="B824" s="57"/>
      <x:c r="C824" s="49"/>
      <x:c r="D824" s="49"/>
      <x:c r="E824" s="49"/>
      <x:c r="F824" s="49"/>
      <x:c r="G824" s="61"/>
      <x:c r="H824" s="61"/>
      <x:c r="I824" s="61"/>
      <x:c r="J824" s="71"/>
      <x:c r="K824" s="71"/>
      <x:c r="L824" s="72" t="str">
        <x:f>IF(OR(G824="",H824=""),"",ROUND((G824+2*H824)/3,0))</x:f>
      </x:c>
      <x:c r="M824" s="72" t="str">
        <x:f>IF(OR(G824="",H824=""),"",G824-H824)</x:f>
      </x:c>
      <x:c r="N824" s="73" t="str">
        <x:f>IF(OR(G824="",H824=""),"",IF(OR(G824&gt;'Configuración'!$B$15,H824&gt;'Configuración'!$B$16),"Hipertensión grave",IF(OR(G824&lt;'Configuración'!$B$17,H824&lt;'Configuración'!$B$18),"Lectura baja",IF(OR(G824&gt;='Configuración'!$B$13,H824&gt;='Configuración'!$B$14),"Hipertensión etapa 2",IF(OR(G824&gt;='Configuración'!$B$11,H824&gt;='Configuración'!$B$12),"Hipertensión etapa 1",IF(AND(G824&gt;='Configuración'!$B$9,G824&lt;='Configuración'!$B$10,H824&lt;='Configuración'!$B$8),"Elevada","Normal"))))))</x:f>
      </x:c>
      <x:c r="O824" s="73" t="str">
        <x:f>IF(N824="","",IF(N824="Hipertensión grave",IF(J824="Sí","Llama al número local de emergencias","Repite tras 1 min y contacta con un profesional"),IF(N824="Lectura baja",IF(J824="Sí","Contacta con un profesional","Registra síntomas y consulta si persiste"),"Registra y revisa la tendencia")))</x:f>
      </x:c>
      <x:c r="P824" s="66" t="str">
        <x:f>IF(OR(A824="",B824=""),"",A824+B824)</x:f>
      </x:c>
    </x:row>
    <x:row r="825" ht="30" customHeight="1">
      <x:c r="A825" s="54"/>
      <x:c r="B825" s="57"/>
      <x:c r="C825" s="49"/>
      <x:c r="D825" s="49"/>
      <x:c r="E825" s="49"/>
      <x:c r="F825" s="49"/>
      <x:c r="G825" s="61"/>
      <x:c r="H825" s="61"/>
      <x:c r="I825" s="61"/>
      <x:c r="J825" s="71"/>
      <x:c r="K825" s="71"/>
      <x:c r="L825" s="72" t="str">
        <x:f>IF(OR(G825="",H825=""),"",ROUND((G825+2*H825)/3,0))</x:f>
      </x:c>
      <x:c r="M825" s="72" t="str">
        <x:f>IF(OR(G825="",H825=""),"",G825-H825)</x:f>
      </x:c>
      <x:c r="N825" s="73" t="str">
        <x:f>IF(OR(G825="",H825=""),"",IF(OR(G825&gt;'Configuración'!$B$15,H825&gt;'Configuración'!$B$16),"Hipertensión grave",IF(OR(G825&lt;'Configuración'!$B$17,H825&lt;'Configuración'!$B$18),"Lectura baja",IF(OR(G825&gt;='Configuración'!$B$13,H825&gt;='Configuración'!$B$14),"Hipertensión etapa 2",IF(OR(G825&gt;='Configuración'!$B$11,H825&gt;='Configuración'!$B$12),"Hipertensión etapa 1",IF(AND(G825&gt;='Configuración'!$B$9,G825&lt;='Configuración'!$B$10,H825&lt;='Configuración'!$B$8),"Elevada","Normal"))))))</x:f>
      </x:c>
      <x:c r="O825" s="73" t="str">
        <x:f>IF(N825="","",IF(N825="Hipertensión grave",IF(J825="Sí","Llama al número local de emergencias","Repite tras 1 min y contacta con un profesional"),IF(N825="Lectura baja",IF(J825="Sí","Contacta con un profesional","Registra síntomas y consulta si persiste"),"Registra y revisa la tendencia")))</x:f>
      </x:c>
      <x:c r="P825" s="66" t="str">
        <x:f>IF(OR(A825="",B825=""),"",A825+B825)</x:f>
      </x:c>
    </x:row>
    <x:row r="826" ht="30" customHeight="1">
      <x:c r="A826" s="54"/>
      <x:c r="B826" s="57"/>
      <x:c r="C826" s="49"/>
      <x:c r="D826" s="49"/>
      <x:c r="E826" s="49"/>
      <x:c r="F826" s="49"/>
      <x:c r="G826" s="61"/>
      <x:c r="H826" s="61"/>
      <x:c r="I826" s="61"/>
      <x:c r="J826" s="71"/>
      <x:c r="K826" s="71"/>
      <x:c r="L826" s="72" t="str">
        <x:f>IF(OR(G826="",H826=""),"",ROUND((G826+2*H826)/3,0))</x:f>
      </x:c>
      <x:c r="M826" s="72" t="str">
        <x:f>IF(OR(G826="",H826=""),"",G826-H826)</x:f>
      </x:c>
      <x:c r="N826" s="73" t="str">
        <x:f>IF(OR(G826="",H826=""),"",IF(OR(G826&gt;'Configuración'!$B$15,H826&gt;'Configuración'!$B$16),"Hipertensión grave",IF(OR(G826&lt;'Configuración'!$B$17,H826&lt;'Configuración'!$B$18),"Lectura baja",IF(OR(G826&gt;='Configuración'!$B$13,H826&gt;='Configuración'!$B$14),"Hipertensión etapa 2",IF(OR(G826&gt;='Configuración'!$B$11,H826&gt;='Configuración'!$B$12),"Hipertensión etapa 1",IF(AND(G826&gt;='Configuración'!$B$9,G826&lt;='Configuración'!$B$10,H826&lt;='Configuración'!$B$8),"Elevada","Normal"))))))</x:f>
      </x:c>
      <x:c r="O826" s="73" t="str">
        <x:f>IF(N826="","",IF(N826="Hipertensión grave",IF(J826="Sí","Llama al número local de emergencias","Repite tras 1 min y contacta con un profesional"),IF(N826="Lectura baja",IF(J826="Sí","Contacta con un profesional","Registra síntomas y consulta si persiste"),"Registra y revisa la tendencia")))</x:f>
      </x:c>
      <x:c r="P826" s="66" t="str">
        <x:f>IF(OR(A826="",B826=""),"",A826+B826)</x:f>
      </x:c>
    </x:row>
    <x:row r="827" ht="30" customHeight="1">
      <x:c r="A827" s="54"/>
      <x:c r="B827" s="57"/>
      <x:c r="C827" s="49"/>
      <x:c r="D827" s="49"/>
      <x:c r="E827" s="49"/>
      <x:c r="F827" s="49"/>
      <x:c r="G827" s="61"/>
      <x:c r="H827" s="61"/>
      <x:c r="I827" s="61"/>
      <x:c r="J827" s="71"/>
      <x:c r="K827" s="71"/>
      <x:c r="L827" s="72" t="str">
        <x:f>IF(OR(G827="",H827=""),"",ROUND((G827+2*H827)/3,0))</x:f>
      </x:c>
      <x:c r="M827" s="72" t="str">
        <x:f>IF(OR(G827="",H827=""),"",G827-H827)</x:f>
      </x:c>
      <x:c r="N827" s="73" t="str">
        <x:f>IF(OR(G827="",H827=""),"",IF(OR(G827&gt;'Configuración'!$B$15,H827&gt;'Configuración'!$B$16),"Hipertensión grave",IF(OR(G827&lt;'Configuración'!$B$17,H827&lt;'Configuración'!$B$18),"Lectura baja",IF(OR(G827&gt;='Configuración'!$B$13,H827&gt;='Configuración'!$B$14),"Hipertensión etapa 2",IF(OR(G827&gt;='Configuración'!$B$11,H827&gt;='Configuración'!$B$12),"Hipertensión etapa 1",IF(AND(G827&gt;='Configuración'!$B$9,G827&lt;='Configuración'!$B$10,H827&lt;='Configuración'!$B$8),"Elevada","Normal"))))))</x:f>
      </x:c>
      <x:c r="O827" s="73" t="str">
        <x:f>IF(N827="","",IF(N827="Hipertensión grave",IF(J827="Sí","Llama al número local de emergencias","Repite tras 1 min y contacta con un profesional"),IF(N827="Lectura baja",IF(J827="Sí","Contacta con un profesional","Registra síntomas y consulta si persiste"),"Registra y revisa la tendencia")))</x:f>
      </x:c>
      <x:c r="P827" s="66" t="str">
        <x:f>IF(OR(A827="",B827=""),"",A827+B827)</x:f>
      </x:c>
    </x:row>
    <x:row r="828" ht="30" customHeight="1">
      <x:c r="A828" s="54"/>
      <x:c r="B828" s="57"/>
      <x:c r="C828" s="49"/>
      <x:c r="D828" s="49"/>
      <x:c r="E828" s="49"/>
      <x:c r="F828" s="49"/>
      <x:c r="G828" s="61"/>
      <x:c r="H828" s="61"/>
      <x:c r="I828" s="61"/>
      <x:c r="J828" s="71"/>
      <x:c r="K828" s="71"/>
      <x:c r="L828" s="72" t="str">
        <x:f>IF(OR(G828="",H828=""),"",ROUND((G828+2*H828)/3,0))</x:f>
      </x:c>
      <x:c r="M828" s="72" t="str">
        <x:f>IF(OR(G828="",H828=""),"",G828-H828)</x:f>
      </x:c>
      <x:c r="N828" s="73" t="str">
        <x:f>IF(OR(G828="",H828=""),"",IF(OR(G828&gt;'Configuración'!$B$15,H828&gt;'Configuración'!$B$16),"Hipertensión grave",IF(OR(G828&lt;'Configuración'!$B$17,H828&lt;'Configuración'!$B$18),"Lectura baja",IF(OR(G828&gt;='Configuración'!$B$13,H828&gt;='Configuración'!$B$14),"Hipertensión etapa 2",IF(OR(G828&gt;='Configuración'!$B$11,H828&gt;='Configuración'!$B$12),"Hipertensión etapa 1",IF(AND(G828&gt;='Configuración'!$B$9,G828&lt;='Configuración'!$B$10,H828&lt;='Configuración'!$B$8),"Elevada","Normal"))))))</x:f>
      </x:c>
      <x:c r="O828" s="73" t="str">
        <x:f>IF(N828="","",IF(N828="Hipertensión grave",IF(J828="Sí","Llama al número local de emergencias","Repite tras 1 min y contacta con un profesional"),IF(N828="Lectura baja",IF(J828="Sí","Contacta con un profesional","Registra síntomas y consulta si persiste"),"Registra y revisa la tendencia")))</x:f>
      </x:c>
      <x:c r="P828" s="66" t="str">
        <x:f>IF(OR(A828="",B828=""),"",A828+B828)</x:f>
      </x:c>
    </x:row>
    <x:row r="829" ht="30" customHeight="1">
      <x:c r="A829" s="54"/>
      <x:c r="B829" s="57"/>
      <x:c r="C829" s="49"/>
      <x:c r="D829" s="49"/>
      <x:c r="E829" s="49"/>
      <x:c r="F829" s="49"/>
      <x:c r="G829" s="61"/>
      <x:c r="H829" s="61"/>
      <x:c r="I829" s="61"/>
      <x:c r="J829" s="71"/>
      <x:c r="K829" s="71"/>
      <x:c r="L829" s="72" t="str">
        <x:f>IF(OR(G829="",H829=""),"",ROUND((G829+2*H829)/3,0))</x:f>
      </x:c>
      <x:c r="M829" s="72" t="str">
        <x:f>IF(OR(G829="",H829=""),"",G829-H829)</x:f>
      </x:c>
      <x:c r="N829" s="73" t="str">
        <x:f>IF(OR(G829="",H829=""),"",IF(OR(G829&gt;'Configuración'!$B$15,H829&gt;'Configuración'!$B$16),"Hipertensión grave",IF(OR(G829&lt;'Configuración'!$B$17,H829&lt;'Configuración'!$B$18),"Lectura baja",IF(OR(G829&gt;='Configuración'!$B$13,H829&gt;='Configuración'!$B$14),"Hipertensión etapa 2",IF(OR(G829&gt;='Configuración'!$B$11,H829&gt;='Configuración'!$B$12),"Hipertensión etapa 1",IF(AND(G829&gt;='Configuración'!$B$9,G829&lt;='Configuración'!$B$10,H829&lt;='Configuración'!$B$8),"Elevada","Normal"))))))</x:f>
      </x:c>
      <x:c r="O829" s="73" t="str">
        <x:f>IF(N829="","",IF(N829="Hipertensión grave",IF(J829="Sí","Llama al número local de emergencias","Repite tras 1 min y contacta con un profesional"),IF(N829="Lectura baja",IF(J829="Sí","Contacta con un profesional","Registra síntomas y consulta si persiste"),"Registra y revisa la tendencia")))</x:f>
      </x:c>
      <x:c r="P829" s="66" t="str">
        <x:f>IF(OR(A829="",B829=""),"",A829+B829)</x:f>
      </x:c>
    </x:row>
    <x:row r="830" ht="30" customHeight="1">
      <x:c r="A830" s="54"/>
      <x:c r="B830" s="57"/>
      <x:c r="C830" s="49"/>
      <x:c r="D830" s="49"/>
      <x:c r="E830" s="49"/>
      <x:c r="F830" s="49"/>
      <x:c r="G830" s="61"/>
      <x:c r="H830" s="61"/>
      <x:c r="I830" s="61"/>
      <x:c r="J830" s="71"/>
      <x:c r="K830" s="71"/>
      <x:c r="L830" s="72" t="str">
        <x:f>IF(OR(G830="",H830=""),"",ROUND((G830+2*H830)/3,0))</x:f>
      </x:c>
      <x:c r="M830" s="72" t="str">
        <x:f>IF(OR(G830="",H830=""),"",G830-H830)</x:f>
      </x:c>
      <x:c r="N830" s="73" t="str">
        <x:f>IF(OR(G830="",H830=""),"",IF(OR(G830&gt;'Configuración'!$B$15,H830&gt;'Configuración'!$B$16),"Hipertensión grave",IF(OR(G830&lt;'Configuración'!$B$17,H830&lt;'Configuración'!$B$18),"Lectura baja",IF(OR(G830&gt;='Configuración'!$B$13,H830&gt;='Configuración'!$B$14),"Hipertensión etapa 2",IF(OR(G830&gt;='Configuración'!$B$11,H830&gt;='Configuración'!$B$12),"Hipertensión etapa 1",IF(AND(G830&gt;='Configuración'!$B$9,G830&lt;='Configuración'!$B$10,H830&lt;='Configuración'!$B$8),"Elevada","Normal"))))))</x:f>
      </x:c>
      <x:c r="O830" s="73" t="str">
        <x:f>IF(N830="","",IF(N830="Hipertensión grave",IF(J830="Sí","Llama al número local de emergencias","Repite tras 1 min y contacta con un profesional"),IF(N830="Lectura baja",IF(J830="Sí","Contacta con un profesional","Registra síntomas y consulta si persiste"),"Registra y revisa la tendencia")))</x:f>
      </x:c>
      <x:c r="P830" s="66" t="str">
        <x:f>IF(OR(A830="",B830=""),"",A830+B830)</x:f>
      </x:c>
    </x:row>
    <x:row r="831" ht="30" customHeight="1">
      <x:c r="A831" s="54"/>
      <x:c r="B831" s="57"/>
      <x:c r="C831" s="49"/>
      <x:c r="D831" s="49"/>
      <x:c r="E831" s="49"/>
      <x:c r="F831" s="49"/>
      <x:c r="G831" s="61"/>
      <x:c r="H831" s="61"/>
      <x:c r="I831" s="61"/>
      <x:c r="J831" s="71"/>
      <x:c r="K831" s="71"/>
      <x:c r="L831" s="72" t="str">
        <x:f>IF(OR(G831="",H831=""),"",ROUND((G831+2*H831)/3,0))</x:f>
      </x:c>
      <x:c r="M831" s="72" t="str">
        <x:f>IF(OR(G831="",H831=""),"",G831-H831)</x:f>
      </x:c>
      <x:c r="N831" s="73" t="str">
        <x:f>IF(OR(G831="",H831=""),"",IF(OR(G831&gt;'Configuración'!$B$15,H831&gt;'Configuración'!$B$16),"Hipertensión grave",IF(OR(G831&lt;'Configuración'!$B$17,H831&lt;'Configuración'!$B$18),"Lectura baja",IF(OR(G831&gt;='Configuración'!$B$13,H831&gt;='Configuración'!$B$14),"Hipertensión etapa 2",IF(OR(G831&gt;='Configuración'!$B$11,H831&gt;='Configuración'!$B$12),"Hipertensión etapa 1",IF(AND(G831&gt;='Configuración'!$B$9,G831&lt;='Configuración'!$B$10,H831&lt;='Configuración'!$B$8),"Elevada","Normal"))))))</x:f>
      </x:c>
      <x:c r="O831" s="73" t="str">
        <x:f>IF(N831="","",IF(N831="Hipertensión grave",IF(J831="Sí","Llama al número local de emergencias","Repite tras 1 min y contacta con un profesional"),IF(N831="Lectura baja",IF(J831="Sí","Contacta con un profesional","Registra síntomas y consulta si persiste"),"Registra y revisa la tendencia")))</x:f>
      </x:c>
      <x:c r="P831" s="66" t="str">
        <x:f>IF(OR(A831="",B831=""),"",A831+B831)</x:f>
      </x:c>
    </x:row>
    <x:row r="832" ht="30" customHeight="1">
      <x:c r="A832" s="54"/>
      <x:c r="B832" s="57"/>
      <x:c r="C832" s="49"/>
      <x:c r="D832" s="49"/>
      <x:c r="E832" s="49"/>
      <x:c r="F832" s="49"/>
      <x:c r="G832" s="61"/>
      <x:c r="H832" s="61"/>
      <x:c r="I832" s="61"/>
      <x:c r="J832" s="71"/>
      <x:c r="K832" s="71"/>
      <x:c r="L832" s="72" t="str">
        <x:f>IF(OR(G832="",H832=""),"",ROUND((G832+2*H832)/3,0))</x:f>
      </x:c>
      <x:c r="M832" s="72" t="str">
        <x:f>IF(OR(G832="",H832=""),"",G832-H832)</x:f>
      </x:c>
      <x:c r="N832" s="73" t="str">
        <x:f>IF(OR(G832="",H832=""),"",IF(OR(G832&gt;'Configuración'!$B$15,H832&gt;'Configuración'!$B$16),"Hipertensión grave",IF(OR(G832&lt;'Configuración'!$B$17,H832&lt;'Configuración'!$B$18),"Lectura baja",IF(OR(G832&gt;='Configuración'!$B$13,H832&gt;='Configuración'!$B$14),"Hipertensión etapa 2",IF(OR(G832&gt;='Configuración'!$B$11,H832&gt;='Configuración'!$B$12),"Hipertensión etapa 1",IF(AND(G832&gt;='Configuración'!$B$9,G832&lt;='Configuración'!$B$10,H832&lt;='Configuración'!$B$8),"Elevada","Normal"))))))</x:f>
      </x:c>
      <x:c r="O832" s="73" t="str">
        <x:f>IF(N832="","",IF(N832="Hipertensión grave",IF(J832="Sí","Llama al número local de emergencias","Repite tras 1 min y contacta con un profesional"),IF(N832="Lectura baja",IF(J832="Sí","Contacta con un profesional","Registra síntomas y consulta si persiste"),"Registra y revisa la tendencia")))</x:f>
      </x:c>
      <x:c r="P832" s="66" t="str">
        <x:f>IF(OR(A832="",B832=""),"",A832+B832)</x:f>
      </x:c>
    </x:row>
    <x:row r="833" ht="30" customHeight="1">
      <x:c r="A833" s="54"/>
      <x:c r="B833" s="57"/>
      <x:c r="C833" s="49"/>
      <x:c r="D833" s="49"/>
      <x:c r="E833" s="49"/>
      <x:c r="F833" s="49"/>
      <x:c r="G833" s="61"/>
      <x:c r="H833" s="61"/>
      <x:c r="I833" s="61"/>
      <x:c r="J833" s="71"/>
      <x:c r="K833" s="71"/>
      <x:c r="L833" s="72" t="str">
        <x:f>IF(OR(G833="",H833=""),"",ROUND((G833+2*H833)/3,0))</x:f>
      </x:c>
      <x:c r="M833" s="72" t="str">
        <x:f>IF(OR(G833="",H833=""),"",G833-H833)</x:f>
      </x:c>
      <x:c r="N833" s="73" t="str">
        <x:f>IF(OR(G833="",H833=""),"",IF(OR(G833&gt;'Configuración'!$B$15,H833&gt;'Configuración'!$B$16),"Hipertensión grave",IF(OR(G833&lt;'Configuración'!$B$17,H833&lt;'Configuración'!$B$18),"Lectura baja",IF(OR(G833&gt;='Configuración'!$B$13,H833&gt;='Configuración'!$B$14),"Hipertensión etapa 2",IF(OR(G833&gt;='Configuración'!$B$11,H833&gt;='Configuración'!$B$12),"Hipertensión etapa 1",IF(AND(G833&gt;='Configuración'!$B$9,G833&lt;='Configuración'!$B$10,H833&lt;='Configuración'!$B$8),"Elevada","Normal"))))))</x:f>
      </x:c>
      <x:c r="O833" s="73" t="str">
        <x:f>IF(N833="","",IF(N833="Hipertensión grave",IF(J833="Sí","Llama al número local de emergencias","Repite tras 1 min y contacta con un profesional"),IF(N833="Lectura baja",IF(J833="Sí","Contacta con un profesional","Registra síntomas y consulta si persiste"),"Registra y revisa la tendencia")))</x:f>
      </x:c>
      <x:c r="P833" s="66" t="str">
        <x:f>IF(OR(A833="",B833=""),"",A833+B833)</x:f>
      </x:c>
    </x:row>
    <x:row r="834" ht="30" customHeight="1">
      <x:c r="A834" s="54"/>
      <x:c r="B834" s="57"/>
      <x:c r="C834" s="49"/>
      <x:c r="D834" s="49"/>
      <x:c r="E834" s="49"/>
      <x:c r="F834" s="49"/>
      <x:c r="G834" s="61"/>
      <x:c r="H834" s="61"/>
      <x:c r="I834" s="61"/>
      <x:c r="J834" s="71"/>
      <x:c r="K834" s="71"/>
      <x:c r="L834" s="72" t="str">
        <x:f>IF(OR(G834="",H834=""),"",ROUND((G834+2*H834)/3,0))</x:f>
      </x:c>
      <x:c r="M834" s="72" t="str">
        <x:f>IF(OR(G834="",H834=""),"",G834-H834)</x:f>
      </x:c>
      <x:c r="N834" s="73" t="str">
        <x:f>IF(OR(G834="",H834=""),"",IF(OR(G834&gt;'Configuración'!$B$15,H834&gt;'Configuración'!$B$16),"Hipertensión grave",IF(OR(G834&lt;'Configuración'!$B$17,H834&lt;'Configuración'!$B$18),"Lectura baja",IF(OR(G834&gt;='Configuración'!$B$13,H834&gt;='Configuración'!$B$14),"Hipertensión etapa 2",IF(OR(G834&gt;='Configuración'!$B$11,H834&gt;='Configuración'!$B$12),"Hipertensión etapa 1",IF(AND(G834&gt;='Configuración'!$B$9,G834&lt;='Configuración'!$B$10,H834&lt;='Configuración'!$B$8),"Elevada","Normal"))))))</x:f>
      </x:c>
      <x:c r="O834" s="73" t="str">
        <x:f>IF(N834="","",IF(N834="Hipertensión grave",IF(J834="Sí","Llama al número local de emergencias","Repite tras 1 min y contacta con un profesional"),IF(N834="Lectura baja",IF(J834="Sí","Contacta con un profesional","Registra síntomas y consulta si persiste"),"Registra y revisa la tendencia")))</x:f>
      </x:c>
      <x:c r="P834" s="66" t="str">
        <x:f>IF(OR(A834="",B834=""),"",A834+B834)</x:f>
      </x:c>
    </x:row>
    <x:row r="835" ht="30" customHeight="1">
      <x:c r="A835" s="54"/>
      <x:c r="B835" s="57"/>
      <x:c r="C835" s="49"/>
      <x:c r="D835" s="49"/>
      <x:c r="E835" s="49"/>
      <x:c r="F835" s="49"/>
      <x:c r="G835" s="61"/>
      <x:c r="H835" s="61"/>
      <x:c r="I835" s="61"/>
      <x:c r="J835" s="71"/>
      <x:c r="K835" s="71"/>
      <x:c r="L835" s="72" t="str">
        <x:f>IF(OR(G835="",H835=""),"",ROUND((G835+2*H835)/3,0))</x:f>
      </x:c>
      <x:c r="M835" s="72" t="str">
        <x:f>IF(OR(G835="",H835=""),"",G835-H835)</x:f>
      </x:c>
      <x:c r="N835" s="73" t="str">
        <x:f>IF(OR(G835="",H835=""),"",IF(OR(G835&gt;'Configuración'!$B$15,H835&gt;'Configuración'!$B$16),"Hipertensión grave",IF(OR(G835&lt;'Configuración'!$B$17,H835&lt;'Configuración'!$B$18),"Lectura baja",IF(OR(G835&gt;='Configuración'!$B$13,H835&gt;='Configuración'!$B$14),"Hipertensión etapa 2",IF(OR(G835&gt;='Configuración'!$B$11,H835&gt;='Configuración'!$B$12),"Hipertensión etapa 1",IF(AND(G835&gt;='Configuración'!$B$9,G835&lt;='Configuración'!$B$10,H835&lt;='Configuración'!$B$8),"Elevada","Normal"))))))</x:f>
      </x:c>
      <x:c r="O835" s="73" t="str">
        <x:f>IF(N835="","",IF(N835="Hipertensión grave",IF(J835="Sí","Llama al número local de emergencias","Repite tras 1 min y contacta con un profesional"),IF(N835="Lectura baja",IF(J835="Sí","Contacta con un profesional","Registra síntomas y consulta si persiste"),"Registra y revisa la tendencia")))</x:f>
      </x:c>
      <x:c r="P835" s="66" t="str">
        <x:f>IF(OR(A835="",B835=""),"",A835+B835)</x:f>
      </x:c>
    </x:row>
    <x:row r="836" ht="30" customHeight="1">
      <x:c r="A836" s="54"/>
      <x:c r="B836" s="57"/>
      <x:c r="C836" s="49"/>
      <x:c r="D836" s="49"/>
      <x:c r="E836" s="49"/>
      <x:c r="F836" s="49"/>
      <x:c r="G836" s="61"/>
      <x:c r="H836" s="61"/>
      <x:c r="I836" s="61"/>
      <x:c r="J836" s="71"/>
      <x:c r="K836" s="71"/>
      <x:c r="L836" s="72" t="str">
        <x:f>IF(OR(G836="",H836=""),"",ROUND((G836+2*H836)/3,0))</x:f>
      </x:c>
      <x:c r="M836" s="72" t="str">
        <x:f>IF(OR(G836="",H836=""),"",G836-H836)</x:f>
      </x:c>
      <x:c r="N836" s="73" t="str">
        <x:f>IF(OR(G836="",H836=""),"",IF(OR(G836&gt;'Configuración'!$B$15,H836&gt;'Configuración'!$B$16),"Hipertensión grave",IF(OR(G836&lt;'Configuración'!$B$17,H836&lt;'Configuración'!$B$18),"Lectura baja",IF(OR(G836&gt;='Configuración'!$B$13,H836&gt;='Configuración'!$B$14),"Hipertensión etapa 2",IF(OR(G836&gt;='Configuración'!$B$11,H836&gt;='Configuración'!$B$12),"Hipertensión etapa 1",IF(AND(G836&gt;='Configuración'!$B$9,G836&lt;='Configuración'!$B$10,H836&lt;='Configuración'!$B$8),"Elevada","Normal"))))))</x:f>
      </x:c>
      <x:c r="O836" s="73" t="str">
        <x:f>IF(N836="","",IF(N836="Hipertensión grave",IF(J836="Sí","Llama al número local de emergencias","Repite tras 1 min y contacta con un profesional"),IF(N836="Lectura baja",IF(J836="Sí","Contacta con un profesional","Registra síntomas y consulta si persiste"),"Registra y revisa la tendencia")))</x:f>
      </x:c>
      <x:c r="P836" s="66" t="str">
        <x:f>IF(OR(A836="",B836=""),"",A836+B836)</x:f>
      </x:c>
    </x:row>
    <x:row r="837" ht="30" customHeight="1">
      <x:c r="A837" s="54"/>
      <x:c r="B837" s="57"/>
      <x:c r="C837" s="49"/>
      <x:c r="D837" s="49"/>
      <x:c r="E837" s="49"/>
      <x:c r="F837" s="49"/>
      <x:c r="G837" s="61"/>
      <x:c r="H837" s="61"/>
      <x:c r="I837" s="61"/>
      <x:c r="J837" s="71"/>
      <x:c r="K837" s="71"/>
      <x:c r="L837" s="72" t="str">
        <x:f>IF(OR(G837="",H837=""),"",ROUND((G837+2*H837)/3,0))</x:f>
      </x:c>
      <x:c r="M837" s="72" t="str">
        <x:f>IF(OR(G837="",H837=""),"",G837-H837)</x:f>
      </x:c>
      <x:c r="N837" s="73" t="str">
        <x:f>IF(OR(G837="",H837=""),"",IF(OR(G837&gt;'Configuración'!$B$15,H837&gt;'Configuración'!$B$16),"Hipertensión grave",IF(OR(G837&lt;'Configuración'!$B$17,H837&lt;'Configuración'!$B$18),"Lectura baja",IF(OR(G837&gt;='Configuración'!$B$13,H837&gt;='Configuración'!$B$14),"Hipertensión etapa 2",IF(OR(G837&gt;='Configuración'!$B$11,H837&gt;='Configuración'!$B$12),"Hipertensión etapa 1",IF(AND(G837&gt;='Configuración'!$B$9,G837&lt;='Configuración'!$B$10,H837&lt;='Configuración'!$B$8),"Elevada","Normal"))))))</x:f>
      </x:c>
      <x:c r="O837" s="73" t="str">
        <x:f>IF(N837="","",IF(N837="Hipertensión grave",IF(J837="Sí","Llama al número local de emergencias","Repite tras 1 min y contacta con un profesional"),IF(N837="Lectura baja",IF(J837="Sí","Contacta con un profesional","Registra síntomas y consulta si persiste"),"Registra y revisa la tendencia")))</x:f>
      </x:c>
      <x:c r="P837" s="66" t="str">
        <x:f>IF(OR(A837="",B837=""),"",A837+B837)</x:f>
      </x:c>
    </x:row>
    <x:row r="838" ht="30" customHeight="1">
      <x:c r="A838" s="54"/>
      <x:c r="B838" s="57"/>
      <x:c r="C838" s="49"/>
      <x:c r="D838" s="49"/>
      <x:c r="E838" s="49"/>
      <x:c r="F838" s="49"/>
      <x:c r="G838" s="61"/>
      <x:c r="H838" s="61"/>
      <x:c r="I838" s="61"/>
      <x:c r="J838" s="71"/>
      <x:c r="K838" s="71"/>
      <x:c r="L838" s="72" t="str">
        <x:f>IF(OR(G838="",H838=""),"",ROUND((G838+2*H838)/3,0))</x:f>
      </x:c>
      <x:c r="M838" s="72" t="str">
        <x:f>IF(OR(G838="",H838=""),"",G838-H838)</x:f>
      </x:c>
      <x:c r="N838" s="73" t="str">
        <x:f>IF(OR(G838="",H838=""),"",IF(OR(G838&gt;'Configuración'!$B$15,H838&gt;'Configuración'!$B$16),"Hipertensión grave",IF(OR(G838&lt;'Configuración'!$B$17,H838&lt;'Configuración'!$B$18),"Lectura baja",IF(OR(G838&gt;='Configuración'!$B$13,H838&gt;='Configuración'!$B$14),"Hipertensión etapa 2",IF(OR(G838&gt;='Configuración'!$B$11,H838&gt;='Configuración'!$B$12),"Hipertensión etapa 1",IF(AND(G838&gt;='Configuración'!$B$9,G838&lt;='Configuración'!$B$10,H838&lt;='Configuración'!$B$8),"Elevada","Normal"))))))</x:f>
      </x:c>
      <x:c r="O838" s="73" t="str">
        <x:f>IF(N838="","",IF(N838="Hipertensión grave",IF(J838="Sí","Llama al número local de emergencias","Repite tras 1 min y contacta con un profesional"),IF(N838="Lectura baja",IF(J838="Sí","Contacta con un profesional","Registra síntomas y consulta si persiste"),"Registra y revisa la tendencia")))</x:f>
      </x:c>
      <x:c r="P838" s="66" t="str">
        <x:f>IF(OR(A838="",B838=""),"",A838+B838)</x:f>
      </x:c>
    </x:row>
    <x:row r="839" ht="30" customHeight="1">
      <x:c r="A839" s="54"/>
      <x:c r="B839" s="57"/>
      <x:c r="C839" s="49"/>
      <x:c r="D839" s="49"/>
      <x:c r="E839" s="49"/>
      <x:c r="F839" s="49"/>
      <x:c r="G839" s="61"/>
      <x:c r="H839" s="61"/>
      <x:c r="I839" s="61"/>
      <x:c r="J839" s="71"/>
      <x:c r="K839" s="71"/>
      <x:c r="L839" s="72" t="str">
        <x:f>IF(OR(G839="",H839=""),"",ROUND((G839+2*H839)/3,0))</x:f>
      </x:c>
      <x:c r="M839" s="72" t="str">
        <x:f>IF(OR(G839="",H839=""),"",G839-H839)</x:f>
      </x:c>
      <x:c r="N839" s="73" t="str">
        <x:f>IF(OR(G839="",H839=""),"",IF(OR(G839&gt;'Configuración'!$B$15,H839&gt;'Configuración'!$B$16),"Hipertensión grave",IF(OR(G839&lt;'Configuración'!$B$17,H839&lt;'Configuración'!$B$18),"Lectura baja",IF(OR(G839&gt;='Configuración'!$B$13,H839&gt;='Configuración'!$B$14),"Hipertensión etapa 2",IF(OR(G839&gt;='Configuración'!$B$11,H839&gt;='Configuración'!$B$12),"Hipertensión etapa 1",IF(AND(G839&gt;='Configuración'!$B$9,G839&lt;='Configuración'!$B$10,H839&lt;='Configuración'!$B$8),"Elevada","Normal"))))))</x:f>
      </x:c>
      <x:c r="O839" s="73" t="str">
        <x:f>IF(N839="","",IF(N839="Hipertensión grave",IF(J839="Sí","Llama al número local de emergencias","Repite tras 1 min y contacta con un profesional"),IF(N839="Lectura baja",IF(J839="Sí","Contacta con un profesional","Registra síntomas y consulta si persiste"),"Registra y revisa la tendencia")))</x:f>
      </x:c>
      <x:c r="P839" s="66" t="str">
        <x:f>IF(OR(A839="",B839=""),"",A839+B839)</x:f>
      </x:c>
    </x:row>
    <x:row r="840" ht="30" customHeight="1">
      <x:c r="A840" s="54"/>
      <x:c r="B840" s="57"/>
      <x:c r="C840" s="49"/>
      <x:c r="D840" s="49"/>
      <x:c r="E840" s="49"/>
      <x:c r="F840" s="49"/>
      <x:c r="G840" s="61"/>
      <x:c r="H840" s="61"/>
      <x:c r="I840" s="61"/>
      <x:c r="J840" s="71"/>
      <x:c r="K840" s="71"/>
      <x:c r="L840" s="72" t="str">
        <x:f>IF(OR(G840="",H840=""),"",ROUND((G840+2*H840)/3,0))</x:f>
      </x:c>
      <x:c r="M840" s="72" t="str">
        <x:f>IF(OR(G840="",H840=""),"",G840-H840)</x:f>
      </x:c>
      <x:c r="N840" s="73" t="str">
        <x:f>IF(OR(G840="",H840=""),"",IF(OR(G840&gt;'Configuración'!$B$15,H840&gt;'Configuración'!$B$16),"Hipertensión grave",IF(OR(G840&lt;'Configuración'!$B$17,H840&lt;'Configuración'!$B$18),"Lectura baja",IF(OR(G840&gt;='Configuración'!$B$13,H840&gt;='Configuración'!$B$14),"Hipertensión etapa 2",IF(OR(G840&gt;='Configuración'!$B$11,H840&gt;='Configuración'!$B$12),"Hipertensión etapa 1",IF(AND(G840&gt;='Configuración'!$B$9,G840&lt;='Configuración'!$B$10,H840&lt;='Configuración'!$B$8),"Elevada","Normal"))))))</x:f>
      </x:c>
      <x:c r="O840" s="73" t="str">
        <x:f>IF(N840="","",IF(N840="Hipertensión grave",IF(J840="Sí","Llama al número local de emergencias","Repite tras 1 min y contacta con un profesional"),IF(N840="Lectura baja",IF(J840="Sí","Contacta con un profesional","Registra síntomas y consulta si persiste"),"Registra y revisa la tendencia")))</x:f>
      </x:c>
      <x:c r="P840" s="66" t="str">
        <x:f>IF(OR(A840="",B840=""),"",A840+B840)</x:f>
      </x:c>
    </x:row>
    <x:row r="841" ht="30" customHeight="1">
      <x:c r="A841" s="54"/>
      <x:c r="B841" s="57"/>
      <x:c r="C841" s="49"/>
      <x:c r="D841" s="49"/>
      <x:c r="E841" s="49"/>
      <x:c r="F841" s="49"/>
      <x:c r="G841" s="61"/>
      <x:c r="H841" s="61"/>
      <x:c r="I841" s="61"/>
      <x:c r="J841" s="71"/>
      <x:c r="K841" s="71"/>
      <x:c r="L841" s="72" t="str">
        <x:f>IF(OR(G841="",H841=""),"",ROUND((G841+2*H841)/3,0))</x:f>
      </x:c>
      <x:c r="M841" s="72" t="str">
        <x:f>IF(OR(G841="",H841=""),"",G841-H841)</x:f>
      </x:c>
      <x:c r="N841" s="73" t="str">
        <x:f>IF(OR(G841="",H841=""),"",IF(OR(G841&gt;'Configuración'!$B$15,H841&gt;'Configuración'!$B$16),"Hipertensión grave",IF(OR(G841&lt;'Configuración'!$B$17,H841&lt;'Configuración'!$B$18),"Lectura baja",IF(OR(G841&gt;='Configuración'!$B$13,H841&gt;='Configuración'!$B$14),"Hipertensión etapa 2",IF(OR(G841&gt;='Configuración'!$B$11,H841&gt;='Configuración'!$B$12),"Hipertensión etapa 1",IF(AND(G841&gt;='Configuración'!$B$9,G841&lt;='Configuración'!$B$10,H841&lt;='Configuración'!$B$8),"Elevada","Normal"))))))</x:f>
      </x:c>
      <x:c r="O841" s="73" t="str">
        <x:f>IF(N841="","",IF(N841="Hipertensión grave",IF(J841="Sí","Llama al número local de emergencias","Repite tras 1 min y contacta con un profesional"),IF(N841="Lectura baja",IF(J841="Sí","Contacta con un profesional","Registra síntomas y consulta si persiste"),"Registra y revisa la tendencia")))</x:f>
      </x:c>
      <x:c r="P841" s="66" t="str">
        <x:f>IF(OR(A841="",B841=""),"",A841+B841)</x:f>
      </x:c>
    </x:row>
    <x:row r="842" ht="30" customHeight="1">
      <x:c r="A842" s="54"/>
      <x:c r="B842" s="57"/>
      <x:c r="C842" s="49"/>
      <x:c r="D842" s="49"/>
      <x:c r="E842" s="49"/>
      <x:c r="F842" s="49"/>
      <x:c r="G842" s="61"/>
      <x:c r="H842" s="61"/>
      <x:c r="I842" s="61"/>
      <x:c r="J842" s="71"/>
      <x:c r="K842" s="71"/>
      <x:c r="L842" s="72" t="str">
        <x:f>IF(OR(G842="",H842=""),"",ROUND((G842+2*H842)/3,0))</x:f>
      </x:c>
      <x:c r="M842" s="72" t="str">
        <x:f>IF(OR(G842="",H842=""),"",G842-H842)</x:f>
      </x:c>
      <x:c r="N842" s="73" t="str">
        <x:f>IF(OR(G842="",H842=""),"",IF(OR(G842&gt;'Configuración'!$B$15,H842&gt;'Configuración'!$B$16),"Hipertensión grave",IF(OR(G842&lt;'Configuración'!$B$17,H842&lt;'Configuración'!$B$18),"Lectura baja",IF(OR(G842&gt;='Configuración'!$B$13,H842&gt;='Configuración'!$B$14),"Hipertensión etapa 2",IF(OR(G842&gt;='Configuración'!$B$11,H842&gt;='Configuración'!$B$12),"Hipertensión etapa 1",IF(AND(G842&gt;='Configuración'!$B$9,G842&lt;='Configuración'!$B$10,H842&lt;='Configuración'!$B$8),"Elevada","Normal"))))))</x:f>
      </x:c>
      <x:c r="O842" s="73" t="str">
        <x:f>IF(N842="","",IF(N842="Hipertensión grave",IF(J842="Sí","Llama al número local de emergencias","Repite tras 1 min y contacta con un profesional"),IF(N842="Lectura baja",IF(J842="Sí","Contacta con un profesional","Registra síntomas y consulta si persiste"),"Registra y revisa la tendencia")))</x:f>
      </x:c>
      <x:c r="P842" s="66" t="str">
        <x:f>IF(OR(A842="",B842=""),"",A842+B842)</x:f>
      </x:c>
    </x:row>
    <x:row r="843" ht="30" customHeight="1">
      <x:c r="A843" s="54"/>
      <x:c r="B843" s="57"/>
      <x:c r="C843" s="49"/>
      <x:c r="D843" s="49"/>
      <x:c r="E843" s="49"/>
      <x:c r="F843" s="49"/>
      <x:c r="G843" s="61"/>
      <x:c r="H843" s="61"/>
      <x:c r="I843" s="61"/>
      <x:c r="J843" s="71"/>
      <x:c r="K843" s="71"/>
      <x:c r="L843" s="72" t="str">
        <x:f>IF(OR(G843="",H843=""),"",ROUND((G843+2*H843)/3,0))</x:f>
      </x:c>
      <x:c r="M843" s="72" t="str">
        <x:f>IF(OR(G843="",H843=""),"",G843-H843)</x:f>
      </x:c>
      <x:c r="N843" s="73" t="str">
        <x:f>IF(OR(G843="",H843=""),"",IF(OR(G843&gt;'Configuración'!$B$15,H843&gt;'Configuración'!$B$16),"Hipertensión grave",IF(OR(G843&lt;'Configuración'!$B$17,H843&lt;'Configuración'!$B$18),"Lectura baja",IF(OR(G843&gt;='Configuración'!$B$13,H843&gt;='Configuración'!$B$14),"Hipertensión etapa 2",IF(OR(G843&gt;='Configuración'!$B$11,H843&gt;='Configuración'!$B$12),"Hipertensión etapa 1",IF(AND(G843&gt;='Configuración'!$B$9,G843&lt;='Configuración'!$B$10,H843&lt;='Configuración'!$B$8),"Elevada","Normal"))))))</x:f>
      </x:c>
      <x:c r="O843" s="73" t="str">
        <x:f>IF(N843="","",IF(N843="Hipertensión grave",IF(J843="Sí","Llama al número local de emergencias","Repite tras 1 min y contacta con un profesional"),IF(N843="Lectura baja",IF(J843="Sí","Contacta con un profesional","Registra síntomas y consulta si persiste"),"Registra y revisa la tendencia")))</x:f>
      </x:c>
      <x:c r="P843" s="66" t="str">
        <x:f>IF(OR(A843="",B843=""),"",A843+B843)</x:f>
      </x:c>
    </x:row>
    <x:row r="844" ht="30" customHeight="1">
      <x:c r="A844" s="54"/>
      <x:c r="B844" s="57"/>
      <x:c r="C844" s="49"/>
      <x:c r="D844" s="49"/>
      <x:c r="E844" s="49"/>
      <x:c r="F844" s="49"/>
      <x:c r="G844" s="61"/>
      <x:c r="H844" s="61"/>
      <x:c r="I844" s="61"/>
      <x:c r="J844" s="71"/>
      <x:c r="K844" s="71"/>
      <x:c r="L844" s="72" t="str">
        <x:f>IF(OR(G844="",H844=""),"",ROUND((G844+2*H844)/3,0))</x:f>
      </x:c>
      <x:c r="M844" s="72" t="str">
        <x:f>IF(OR(G844="",H844=""),"",G844-H844)</x:f>
      </x:c>
      <x:c r="N844" s="73" t="str">
        <x:f>IF(OR(G844="",H844=""),"",IF(OR(G844&gt;'Configuración'!$B$15,H844&gt;'Configuración'!$B$16),"Hipertensión grave",IF(OR(G844&lt;'Configuración'!$B$17,H844&lt;'Configuración'!$B$18),"Lectura baja",IF(OR(G844&gt;='Configuración'!$B$13,H844&gt;='Configuración'!$B$14),"Hipertensión etapa 2",IF(OR(G844&gt;='Configuración'!$B$11,H844&gt;='Configuración'!$B$12),"Hipertensión etapa 1",IF(AND(G844&gt;='Configuración'!$B$9,G844&lt;='Configuración'!$B$10,H844&lt;='Configuración'!$B$8),"Elevada","Normal"))))))</x:f>
      </x:c>
      <x:c r="O844" s="73" t="str">
        <x:f>IF(N844="","",IF(N844="Hipertensión grave",IF(J844="Sí","Llama al número local de emergencias","Repite tras 1 min y contacta con un profesional"),IF(N844="Lectura baja",IF(J844="Sí","Contacta con un profesional","Registra síntomas y consulta si persiste"),"Registra y revisa la tendencia")))</x:f>
      </x:c>
      <x:c r="P844" s="66" t="str">
        <x:f>IF(OR(A844="",B844=""),"",A844+B844)</x:f>
      </x:c>
    </x:row>
    <x:row r="845" ht="30" customHeight="1">
      <x:c r="A845" s="54"/>
      <x:c r="B845" s="57"/>
      <x:c r="C845" s="49"/>
      <x:c r="D845" s="49"/>
      <x:c r="E845" s="49"/>
      <x:c r="F845" s="49"/>
      <x:c r="G845" s="61"/>
      <x:c r="H845" s="61"/>
      <x:c r="I845" s="61"/>
      <x:c r="J845" s="71"/>
      <x:c r="K845" s="71"/>
      <x:c r="L845" s="72" t="str">
        <x:f>IF(OR(G845="",H845=""),"",ROUND((G845+2*H845)/3,0))</x:f>
      </x:c>
      <x:c r="M845" s="72" t="str">
        <x:f>IF(OR(G845="",H845=""),"",G845-H845)</x:f>
      </x:c>
      <x:c r="N845" s="73" t="str">
        <x:f>IF(OR(G845="",H845=""),"",IF(OR(G845&gt;'Configuración'!$B$15,H845&gt;'Configuración'!$B$16),"Hipertensión grave",IF(OR(G845&lt;'Configuración'!$B$17,H845&lt;'Configuración'!$B$18),"Lectura baja",IF(OR(G845&gt;='Configuración'!$B$13,H845&gt;='Configuración'!$B$14),"Hipertensión etapa 2",IF(OR(G845&gt;='Configuración'!$B$11,H845&gt;='Configuración'!$B$12),"Hipertensión etapa 1",IF(AND(G845&gt;='Configuración'!$B$9,G845&lt;='Configuración'!$B$10,H845&lt;='Configuración'!$B$8),"Elevada","Normal"))))))</x:f>
      </x:c>
      <x:c r="O845" s="73" t="str">
        <x:f>IF(N845="","",IF(N845="Hipertensión grave",IF(J845="Sí","Llama al número local de emergencias","Repite tras 1 min y contacta con un profesional"),IF(N845="Lectura baja",IF(J845="Sí","Contacta con un profesional","Registra síntomas y consulta si persiste"),"Registra y revisa la tendencia")))</x:f>
      </x:c>
      <x:c r="P845" s="66" t="str">
        <x:f>IF(OR(A845="",B845=""),"",A845+B845)</x:f>
      </x:c>
    </x:row>
    <x:row r="846" ht="30" customHeight="1">
      <x:c r="A846" s="54"/>
      <x:c r="B846" s="57"/>
      <x:c r="C846" s="49"/>
      <x:c r="D846" s="49"/>
      <x:c r="E846" s="49"/>
      <x:c r="F846" s="49"/>
      <x:c r="G846" s="61"/>
      <x:c r="H846" s="61"/>
      <x:c r="I846" s="61"/>
      <x:c r="J846" s="71"/>
      <x:c r="K846" s="71"/>
      <x:c r="L846" s="72" t="str">
        <x:f>IF(OR(G846="",H846=""),"",ROUND((G846+2*H846)/3,0))</x:f>
      </x:c>
      <x:c r="M846" s="72" t="str">
        <x:f>IF(OR(G846="",H846=""),"",G846-H846)</x:f>
      </x:c>
      <x:c r="N846" s="73" t="str">
        <x:f>IF(OR(G846="",H846=""),"",IF(OR(G846&gt;'Configuración'!$B$15,H846&gt;'Configuración'!$B$16),"Hipertensión grave",IF(OR(G846&lt;'Configuración'!$B$17,H846&lt;'Configuración'!$B$18),"Lectura baja",IF(OR(G846&gt;='Configuración'!$B$13,H846&gt;='Configuración'!$B$14),"Hipertensión etapa 2",IF(OR(G846&gt;='Configuración'!$B$11,H846&gt;='Configuración'!$B$12),"Hipertensión etapa 1",IF(AND(G846&gt;='Configuración'!$B$9,G846&lt;='Configuración'!$B$10,H846&lt;='Configuración'!$B$8),"Elevada","Normal"))))))</x:f>
      </x:c>
      <x:c r="O846" s="73" t="str">
        <x:f>IF(N846="","",IF(N846="Hipertensión grave",IF(J846="Sí","Llama al número local de emergencias","Repite tras 1 min y contacta con un profesional"),IF(N846="Lectura baja",IF(J846="Sí","Contacta con un profesional","Registra síntomas y consulta si persiste"),"Registra y revisa la tendencia")))</x:f>
      </x:c>
      <x:c r="P846" s="66" t="str">
        <x:f>IF(OR(A846="",B846=""),"",A846+B846)</x:f>
      </x:c>
    </x:row>
    <x:row r="847" ht="30" customHeight="1">
      <x:c r="A847" s="54"/>
      <x:c r="B847" s="57"/>
      <x:c r="C847" s="49"/>
      <x:c r="D847" s="49"/>
      <x:c r="E847" s="49"/>
      <x:c r="F847" s="49"/>
      <x:c r="G847" s="61"/>
      <x:c r="H847" s="61"/>
      <x:c r="I847" s="61"/>
      <x:c r="J847" s="71"/>
      <x:c r="K847" s="71"/>
      <x:c r="L847" s="72" t="str">
        <x:f>IF(OR(G847="",H847=""),"",ROUND((G847+2*H847)/3,0))</x:f>
      </x:c>
      <x:c r="M847" s="72" t="str">
        <x:f>IF(OR(G847="",H847=""),"",G847-H847)</x:f>
      </x:c>
      <x:c r="N847" s="73" t="str">
        <x:f>IF(OR(G847="",H847=""),"",IF(OR(G847&gt;'Configuración'!$B$15,H847&gt;'Configuración'!$B$16),"Hipertensión grave",IF(OR(G847&lt;'Configuración'!$B$17,H847&lt;'Configuración'!$B$18),"Lectura baja",IF(OR(G847&gt;='Configuración'!$B$13,H847&gt;='Configuración'!$B$14),"Hipertensión etapa 2",IF(OR(G847&gt;='Configuración'!$B$11,H847&gt;='Configuración'!$B$12),"Hipertensión etapa 1",IF(AND(G847&gt;='Configuración'!$B$9,G847&lt;='Configuración'!$B$10,H847&lt;='Configuración'!$B$8),"Elevada","Normal"))))))</x:f>
      </x:c>
      <x:c r="O847" s="73" t="str">
        <x:f>IF(N847="","",IF(N847="Hipertensión grave",IF(J847="Sí","Llama al número local de emergencias","Repite tras 1 min y contacta con un profesional"),IF(N847="Lectura baja",IF(J847="Sí","Contacta con un profesional","Registra síntomas y consulta si persiste"),"Registra y revisa la tendencia")))</x:f>
      </x:c>
      <x:c r="P847" s="66" t="str">
        <x:f>IF(OR(A847="",B847=""),"",A847+B847)</x:f>
      </x:c>
    </x:row>
    <x:row r="848" ht="30" customHeight="1">
      <x:c r="A848" s="54"/>
      <x:c r="B848" s="57"/>
      <x:c r="C848" s="49"/>
      <x:c r="D848" s="49"/>
      <x:c r="E848" s="49"/>
      <x:c r="F848" s="49"/>
      <x:c r="G848" s="61"/>
      <x:c r="H848" s="61"/>
      <x:c r="I848" s="61"/>
      <x:c r="J848" s="71"/>
      <x:c r="K848" s="71"/>
      <x:c r="L848" s="72" t="str">
        <x:f>IF(OR(G848="",H848=""),"",ROUND((G848+2*H848)/3,0))</x:f>
      </x:c>
      <x:c r="M848" s="72" t="str">
        <x:f>IF(OR(G848="",H848=""),"",G848-H848)</x:f>
      </x:c>
      <x:c r="N848" s="73" t="str">
        <x:f>IF(OR(G848="",H848=""),"",IF(OR(G848&gt;'Configuración'!$B$15,H848&gt;'Configuración'!$B$16),"Hipertensión grave",IF(OR(G848&lt;'Configuración'!$B$17,H848&lt;'Configuración'!$B$18),"Lectura baja",IF(OR(G848&gt;='Configuración'!$B$13,H848&gt;='Configuración'!$B$14),"Hipertensión etapa 2",IF(OR(G848&gt;='Configuración'!$B$11,H848&gt;='Configuración'!$B$12),"Hipertensión etapa 1",IF(AND(G848&gt;='Configuración'!$B$9,G848&lt;='Configuración'!$B$10,H848&lt;='Configuración'!$B$8),"Elevada","Normal"))))))</x:f>
      </x:c>
      <x:c r="O848" s="73" t="str">
        <x:f>IF(N848="","",IF(N848="Hipertensión grave",IF(J848="Sí","Llama al número local de emergencias","Repite tras 1 min y contacta con un profesional"),IF(N848="Lectura baja",IF(J848="Sí","Contacta con un profesional","Registra síntomas y consulta si persiste"),"Registra y revisa la tendencia")))</x:f>
      </x:c>
      <x:c r="P848" s="66" t="str">
        <x:f>IF(OR(A848="",B848=""),"",A848+B848)</x:f>
      </x:c>
    </x:row>
    <x:row r="849" ht="30" customHeight="1">
      <x:c r="A849" s="54"/>
      <x:c r="B849" s="57"/>
      <x:c r="C849" s="49"/>
      <x:c r="D849" s="49"/>
      <x:c r="E849" s="49"/>
      <x:c r="F849" s="49"/>
      <x:c r="G849" s="61"/>
      <x:c r="H849" s="61"/>
      <x:c r="I849" s="61"/>
      <x:c r="J849" s="71"/>
      <x:c r="K849" s="71"/>
      <x:c r="L849" s="72" t="str">
        <x:f>IF(OR(G849="",H849=""),"",ROUND((G849+2*H849)/3,0))</x:f>
      </x:c>
      <x:c r="M849" s="72" t="str">
        <x:f>IF(OR(G849="",H849=""),"",G849-H849)</x:f>
      </x:c>
      <x:c r="N849" s="73" t="str">
        <x:f>IF(OR(G849="",H849=""),"",IF(OR(G849&gt;'Configuración'!$B$15,H849&gt;'Configuración'!$B$16),"Hipertensión grave",IF(OR(G849&lt;'Configuración'!$B$17,H849&lt;'Configuración'!$B$18),"Lectura baja",IF(OR(G849&gt;='Configuración'!$B$13,H849&gt;='Configuración'!$B$14),"Hipertensión etapa 2",IF(OR(G849&gt;='Configuración'!$B$11,H849&gt;='Configuración'!$B$12),"Hipertensión etapa 1",IF(AND(G849&gt;='Configuración'!$B$9,G849&lt;='Configuración'!$B$10,H849&lt;='Configuración'!$B$8),"Elevada","Normal"))))))</x:f>
      </x:c>
      <x:c r="O849" s="73" t="str">
        <x:f>IF(N849="","",IF(N849="Hipertensión grave",IF(J849="Sí","Llama al número local de emergencias","Repite tras 1 min y contacta con un profesional"),IF(N849="Lectura baja",IF(J849="Sí","Contacta con un profesional","Registra síntomas y consulta si persiste"),"Registra y revisa la tendencia")))</x:f>
      </x:c>
      <x:c r="P849" s="66" t="str">
        <x:f>IF(OR(A849="",B849=""),"",A849+B849)</x:f>
      </x:c>
    </x:row>
    <x:row r="850" ht="30" customHeight="1">
      <x:c r="A850" s="54"/>
      <x:c r="B850" s="57"/>
      <x:c r="C850" s="49"/>
      <x:c r="D850" s="49"/>
      <x:c r="E850" s="49"/>
      <x:c r="F850" s="49"/>
      <x:c r="G850" s="61"/>
      <x:c r="H850" s="61"/>
      <x:c r="I850" s="61"/>
      <x:c r="J850" s="71"/>
      <x:c r="K850" s="71"/>
      <x:c r="L850" s="72" t="str">
        <x:f>IF(OR(G850="",H850=""),"",ROUND((G850+2*H850)/3,0))</x:f>
      </x:c>
      <x:c r="M850" s="72" t="str">
        <x:f>IF(OR(G850="",H850=""),"",G850-H850)</x:f>
      </x:c>
      <x:c r="N850" s="73" t="str">
        <x:f>IF(OR(G850="",H850=""),"",IF(OR(G850&gt;'Configuración'!$B$15,H850&gt;'Configuración'!$B$16),"Hipertensión grave",IF(OR(G850&lt;'Configuración'!$B$17,H850&lt;'Configuración'!$B$18),"Lectura baja",IF(OR(G850&gt;='Configuración'!$B$13,H850&gt;='Configuración'!$B$14),"Hipertensión etapa 2",IF(OR(G850&gt;='Configuración'!$B$11,H850&gt;='Configuración'!$B$12),"Hipertensión etapa 1",IF(AND(G850&gt;='Configuración'!$B$9,G850&lt;='Configuración'!$B$10,H850&lt;='Configuración'!$B$8),"Elevada","Normal"))))))</x:f>
      </x:c>
      <x:c r="O850" s="73" t="str">
        <x:f>IF(N850="","",IF(N850="Hipertensión grave",IF(J850="Sí","Llama al número local de emergencias","Repite tras 1 min y contacta con un profesional"),IF(N850="Lectura baja",IF(J850="Sí","Contacta con un profesional","Registra síntomas y consulta si persiste"),"Registra y revisa la tendencia")))</x:f>
      </x:c>
      <x:c r="P850" s="66" t="str">
        <x:f>IF(OR(A850="",B850=""),"",A850+B850)</x:f>
      </x:c>
    </x:row>
    <x:row r="851" ht="30" customHeight="1">
      <x:c r="A851" s="54"/>
      <x:c r="B851" s="57"/>
      <x:c r="C851" s="49"/>
      <x:c r="D851" s="49"/>
      <x:c r="E851" s="49"/>
      <x:c r="F851" s="49"/>
      <x:c r="G851" s="61"/>
      <x:c r="H851" s="61"/>
      <x:c r="I851" s="61"/>
      <x:c r="J851" s="71"/>
      <x:c r="K851" s="71"/>
      <x:c r="L851" s="72" t="str">
        <x:f>IF(OR(G851="",H851=""),"",ROUND((G851+2*H851)/3,0))</x:f>
      </x:c>
      <x:c r="M851" s="72" t="str">
        <x:f>IF(OR(G851="",H851=""),"",G851-H851)</x:f>
      </x:c>
      <x:c r="N851" s="73" t="str">
        <x:f>IF(OR(G851="",H851=""),"",IF(OR(G851&gt;'Configuración'!$B$15,H851&gt;'Configuración'!$B$16),"Hipertensión grave",IF(OR(G851&lt;'Configuración'!$B$17,H851&lt;'Configuración'!$B$18),"Lectura baja",IF(OR(G851&gt;='Configuración'!$B$13,H851&gt;='Configuración'!$B$14),"Hipertensión etapa 2",IF(OR(G851&gt;='Configuración'!$B$11,H851&gt;='Configuración'!$B$12),"Hipertensión etapa 1",IF(AND(G851&gt;='Configuración'!$B$9,G851&lt;='Configuración'!$B$10,H851&lt;='Configuración'!$B$8),"Elevada","Normal"))))))</x:f>
      </x:c>
      <x:c r="O851" s="73" t="str">
        <x:f>IF(N851="","",IF(N851="Hipertensión grave",IF(J851="Sí","Llama al número local de emergencias","Repite tras 1 min y contacta con un profesional"),IF(N851="Lectura baja",IF(J851="Sí","Contacta con un profesional","Registra síntomas y consulta si persiste"),"Registra y revisa la tendencia")))</x:f>
      </x:c>
      <x:c r="P851" s="66" t="str">
        <x:f>IF(OR(A851="",B851=""),"",A851+B851)</x:f>
      </x:c>
    </x:row>
    <x:row r="852" ht="30" customHeight="1">
      <x:c r="A852" s="54"/>
      <x:c r="B852" s="57"/>
      <x:c r="C852" s="49"/>
      <x:c r="D852" s="49"/>
      <x:c r="E852" s="49"/>
      <x:c r="F852" s="49"/>
      <x:c r="G852" s="61"/>
      <x:c r="H852" s="61"/>
      <x:c r="I852" s="61"/>
      <x:c r="J852" s="71"/>
      <x:c r="K852" s="71"/>
      <x:c r="L852" s="72" t="str">
        <x:f>IF(OR(G852="",H852=""),"",ROUND((G852+2*H852)/3,0))</x:f>
      </x:c>
      <x:c r="M852" s="72" t="str">
        <x:f>IF(OR(G852="",H852=""),"",G852-H852)</x:f>
      </x:c>
      <x:c r="N852" s="73" t="str">
        <x:f>IF(OR(G852="",H852=""),"",IF(OR(G852&gt;'Configuración'!$B$15,H852&gt;'Configuración'!$B$16),"Hipertensión grave",IF(OR(G852&lt;'Configuración'!$B$17,H852&lt;'Configuración'!$B$18),"Lectura baja",IF(OR(G852&gt;='Configuración'!$B$13,H852&gt;='Configuración'!$B$14),"Hipertensión etapa 2",IF(OR(G852&gt;='Configuración'!$B$11,H852&gt;='Configuración'!$B$12),"Hipertensión etapa 1",IF(AND(G852&gt;='Configuración'!$B$9,G852&lt;='Configuración'!$B$10,H852&lt;='Configuración'!$B$8),"Elevada","Normal"))))))</x:f>
      </x:c>
      <x:c r="O852" s="73" t="str">
        <x:f>IF(N852="","",IF(N852="Hipertensión grave",IF(J852="Sí","Llama al número local de emergencias","Repite tras 1 min y contacta con un profesional"),IF(N852="Lectura baja",IF(J852="Sí","Contacta con un profesional","Registra síntomas y consulta si persiste"),"Registra y revisa la tendencia")))</x:f>
      </x:c>
      <x:c r="P852" s="66" t="str">
        <x:f>IF(OR(A852="",B852=""),"",A852+B852)</x:f>
      </x:c>
    </x:row>
    <x:row r="853" ht="30" customHeight="1">
      <x:c r="A853" s="54"/>
      <x:c r="B853" s="57"/>
      <x:c r="C853" s="49"/>
      <x:c r="D853" s="49"/>
      <x:c r="E853" s="49"/>
      <x:c r="F853" s="49"/>
      <x:c r="G853" s="61"/>
      <x:c r="H853" s="61"/>
      <x:c r="I853" s="61"/>
      <x:c r="J853" s="71"/>
      <x:c r="K853" s="71"/>
      <x:c r="L853" s="72" t="str">
        <x:f>IF(OR(G853="",H853=""),"",ROUND((G853+2*H853)/3,0))</x:f>
      </x:c>
      <x:c r="M853" s="72" t="str">
        <x:f>IF(OR(G853="",H853=""),"",G853-H853)</x:f>
      </x:c>
      <x:c r="N853" s="73" t="str">
        <x:f>IF(OR(G853="",H853=""),"",IF(OR(G853&gt;'Configuración'!$B$15,H853&gt;'Configuración'!$B$16),"Hipertensión grave",IF(OR(G853&lt;'Configuración'!$B$17,H853&lt;'Configuración'!$B$18),"Lectura baja",IF(OR(G853&gt;='Configuración'!$B$13,H853&gt;='Configuración'!$B$14),"Hipertensión etapa 2",IF(OR(G853&gt;='Configuración'!$B$11,H853&gt;='Configuración'!$B$12),"Hipertensión etapa 1",IF(AND(G853&gt;='Configuración'!$B$9,G853&lt;='Configuración'!$B$10,H853&lt;='Configuración'!$B$8),"Elevada","Normal"))))))</x:f>
      </x:c>
      <x:c r="O853" s="73" t="str">
        <x:f>IF(N853="","",IF(N853="Hipertensión grave",IF(J853="Sí","Llama al número local de emergencias","Repite tras 1 min y contacta con un profesional"),IF(N853="Lectura baja",IF(J853="Sí","Contacta con un profesional","Registra síntomas y consulta si persiste"),"Registra y revisa la tendencia")))</x:f>
      </x:c>
      <x:c r="P853" s="66" t="str">
        <x:f>IF(OR(A853="",B853=""),"",A853+B853)</x:f>
      </x:c>
    </x:row>
    <x:row r="854" ht="30" customHeight="1">
      <x:c r="A854" s="54"/>
      <x:c r="B854" s="57"/>
      <x:c r="C854" s="49"/>
      <x:c r="D854" s="49"/>
      <x:c r="E854" s="49"/>
      <x:c r="F854" s="49"/>
      <x:c r="G854" s="61"/>
      <x:c r="H854" s="61"/>
      <x:c r="I854" s="61"/>
      <x:c r="J854" s="71"/>
      <x:c r="K854" s="71"/>
      <x:c r="L854" s="72" t="str">
        <x:f>IF(OR(G854="",H854=""),"",ROUND((G854+2*H854)/3,0))</x:f>
      </x:c>
      <x:c r="M854" s="72" t="str">
        <x:f>IF(OR(G854="",H854=""),"",G854-H854)</x:f>
      </x:c>
      <x:c r="N854" s="73" t="str">
        <x:f>IF(OR(G854="",H854=""),"",IF(OR(G854&gt;'Configuración'!$B$15,H854&gt;'Configuración'!$B$16),"Hipertensión grave",IF(OR(G854&lt;'Configuración'!$B$17,H854&lt;'Configuración'!$B$18),"Lectura baja",IF(OR(G854&gt;='Configuración'!$B$13,H854&gt;='Configuración'!$B$14),"Hipertensión etapa 2",IF(OR(G854&gt;='Configuración'!$B$11,H854&gt;='Configuración'!$B$12),"Hipertensión etapa 1",IF(AND(G854&gt;='Configuración'!$B$9,G854&lt;='Configuración'!$B$10,H854&lt;='Configuración'!$B$8),"Elevada","Normal"))))))</x:f>
      </x:c>
      <x:c r="O854" s="73" t="str">
        <x:f>IF(N854="","",IF(N854="Hipertensión grave",IF(J854="Sí","Llama al número local de emergencias","Repite tras 1 min y contacta con un profesional"),IF(N854="Lectura baja",IF(J854="Sí","Contacta con un profesional","Registra síntomas y consulta si persiste"),"Registra y revisa la tendencia")))</x:f>
      </x:c>
      <x:c r="P854" s="66" t="str">
        <x:f>IF(OR(A854="",B854=""),"",A854+B854)</x:f>
      </x:c>
    </x:row>
    <x:row r="855" ht="30" customHeight="1">
      <x:c r="A855" s="54"/>
      <x:c r="B855" s="57"/>
      <x:c r="C855" s="49"/>
      <x:c r="D855" s="49"/>
      <x:c r="E855" s="49"/>
      <x:c r="F855" s="49"/>
      <x:c r="G855" s="61"/>
      <x:c r="H855" s="61"/>
      <x:c r="I855" s="61"/>
      <x:c r="J855" s="71"/>
      <x:c r="K855" s="71"/>
      <x:c r="L855" s="72" t="str">
        <x:f>IF(OR(G855="",H855=""),"",ROUND((G855+2*H855)/3,0))</x:f>
      </x:c>
      <x:c r="M855" s="72" t="str">
        <x:f>IF(OR(G855="",H855=""),"",G855-H855)</x:f>
      </x:c>
      <x:c r="N855" s="73" t="str">
        <x:f>IF(OR(G855="",H855=""),"",IF(OR(G855&gt;'Configuración'!$B$15,H855&gt;'Configuración'!$B$16),"Hipertensión grave",IF(OR(G855&lt;'Configuración'!$B$17,H855&lt;'Configuración'!$B$18),"Lectura baja",IF(OR(G855&gt;='Configuración'!$B$13,H855&gt;='Configuración'!$B$14),"Hipertensión etapa 2",IF(OR(G855&gt;='Configuración'!$B$11,H855&gt;='Configuración'!$B$12),"Hipertensión etapa 1",IF(AND(G855&gt;='Configuración'!$B$9,G855&lt;='Configuración'!$B$10,H855&lt;='Configuración'!$B$8),"Elevada","Normal"))))))</x:f>
      </x:c>
      <x:c r="O855" s="73" t="str">
        <x:f>IF(N855="","",IF(N855="Hipertensión grave",IF(J855="Sí","Llama al número local de emergencias","Repite tras 1 min y contacta con un profesional"),IF(N855="Lectura baja",IF(J855="Sí","Contacta con un profesional","Registra síntomas y consulta si persiste"),"Registra y revisa la tendencia")))</x:f>
      </x:c>
      <x:c r="P855" s="66" t="str">
        <x:f>IF(OR(A855="",B855=""),"",A855+B855)</x:f>
      </x:c>
    </x:row>
    <x:row r="856" ht="30" customHeight="1">
      <x:c r="A856" s="54"/>
      <x:c r="B856" s="57"/>
      <x:c r="C856" s="49"/>
      <x:c r="D856" s="49"/>
      <x:c r="E856" s="49"/>
      <x:c r="F856" s="49"/>
      <x:c r="G856" s="61"/>
      <x:c r="H856" s="61"/>
      <x:c r="I856" s="61"/>
      <x:c r="J856" s="71"/>
      <x:c r="K856" s="71"/>
      <x:c r="L856" s="72" t="str">
        <x:f>IF(OR(G856="",H856=""),"",ROUND((G856+2*H856)/3,0))</x:f>
      </x:c>
      <x:c r="M856" s="72" t="str">
        <x:f>IF(OR(G856="",H856=""),"",G856-H856)</x:f>
      </x:c>
      <x:c r="N856" s="73" t="str">
        <x:f>IF(OR(G856="",H856=""),"",IF(OR(G856&gt;'Configuración'!$B$15,H856&gt;'Configuración'!$B$16),"Hipertensión grave",IF(OR(G856&lt;'Configuración'!$B$17,H856&lt;'Configuración'!$B$18),"Lectura baja",IF(OR(G856&gt;='Configuración'!$B$13,H856&gt;='Configuración'!$B$14),"Hipertensión etapa 2",IF(OR(G856&gt;='Configuración'!$B$11,H856&gt;='Configuración'!$B$12),"Hipertensión etapa 1",IF(AND(G856&gt;='Configuración'!$B$9,G856&lt;='Configuración'!$B$10,H856&lt;='Configuración'!$B$8),"Elevada","Normal"))))))</x:f>
      </x:c>
      <x:c r="O856" s="73" t="str">
        <x:f>IF(N856="","",IF(N856="Hipertensión grave",IF(J856="Sí","Llama al número local de emergencias","Repite tras 1 min y contacta con un profesional"),IF(N856="Lectura baja",IF(J856="Sí","Contacta con un profesional","Registra síntomas y consulta si persiste"),"Registra y revisa la tendencia")))</x:f>
      </x:c>
      <x:c r="P856" s="66" t="str">
        <x:f>IF(OR(A856="",B856=""),"",A856+B856)</x:f>
      </x:c>
    </x:row>
    <x:row r="857" ht="30" customHeight="1">
      <x:c r="A857" s="54"/>
      <x:c r="B857" s="57"/>
      <x:c r="C857" s="49"/>
      <x:c r="D857" s="49"/>
      <x:c r="E857" s="49"/>
      <x:c r="F857" s="49"/>
      <x:c r="G857" s="61"/>
      <x:c r="H857" s="61"/>
      <x:c r="I857" s="61"/>
      <x:c r="J857" s="71"/>
      <x:c r="K857" s="71"/>
      <x:c r="L857" s="72" t="str">
        <x:f>IF(OR(G857="",H857=""),"",ROUND((G857+2*H857)/3,0))</x:f>
      </x:c>
      <x:c r="M857" s="72" t="str">
        <x:f>IF(OR(G857="",H857=""),"",G857-H857)</x:f>
      </x:c>
      <x:c r="N857" s="73" t="str">
        <x:f>IF(OR(G857="",H857=""),"",IF(OR(G857&gt;'Configuración'!$B$15,H857&gt;'Configuración'!$B$16),"Hipertensión grave",IF(OR(G857&lt;'Configuración'!$B$17,H857&lt;'Configuración'!$B$18),"Lectura baja",IF(OR(G857&gt;='Configuración'!$B$13,H857&gt;='Configuración'!$B$14),"Hipertensión etapa 2",IF(OR(G857&gt;='Configuración'!$B$11,H857&gt;='Configuración'!$B$12),"Hipertensión etapa 1",IF(AND(G857&gt;='Configuración'!$B$9,G857&lt;='Configuración'!$B$10,H857&lt;='Configuración'!$B$8),"Elevada","Normal"))))))</x:f>
      </x:c>
      <x:c r="O857" s="73" t="str">
        <x:f>IF(N857="","",IF(N857="Hipertensión grave",IF(J857="Sí","Llama al número local de emergencias","Repite tras 1 min y contacta con un profesional"),IF(N857="Lectura baja",IF(J857="Sí","Contacta con un profesional","Registra síntomas y consulta si persiste"),"Registra y revisa la tendencia")))</x:f>
      </x:c>
      <x:c r="P857" s="66" t="str">
        <x:f>IF(OR(A857="",B857=""),"",A857+B857)</x:f>
      </x:c>
    </x:row>
    <x:row r="858" ht="30" customHeight="1">
      <x:c r="A858" s="54"/>
      <x:c r="B858" s="57"/>
      <x:c r="C858" s="49"/>
      <x:c r="D858" s="49"/>
      <x:c r="E858" s="49"/>
      <x:c r="F858" s="49"/>
      <x:c r="G858" s="61"/>
      <x:c r="H858" s="61"/>
      <x:c r="I858" s="61"/>
      <x:c r="J858" s="71"/>
      <x:c r="K858" s="71"/>
      <x:c r="L858" s="72" t="str">
        <x:f>IF(OR(G858="",H858=""),"",ROUND((G858+2*H858)/3,0))</x:f>
      </x:c>
      <x:c r="M858" s="72" t="str">
        <x:f>IF(OR(G858="",H858=""),"",G858-H858)</x:f>
      </x:c>
      <x:c r="N858" s="73" t="str">
        <x:f>IF(OR(G858="",H858=""),"",IF(OR(G858&gt;'Configuración'!$B$15,H858&gt;'Configuración'!$B$16),"Hipertensión grave",IF(OR(G858&lt;'Configuración'!$B$17,H858&lt;'Configuración'!$B$18),"Lectura baja",IF(OR(G858&gt;='Configuración'!$B$13,H858&gt;='Configuración'!$B$14),"Hipertensión etapa 2",IF(OR(G858&gt;='Configuración'!$B$11,H858&gt;='Configuración'!$B$12),"Hipertensión etapa 1",IF(AND(G858&gt;='Configuración'!$B$9,G858&lt;='Configuración'!$B$10,H858&lt;='Configuración'!$B$8),"Elevada","Normal"))))))</x:f>
      </x:c>
      <x:c r="O858" s="73" t="str">
        <x:f>IF(N858="","",IF(N858="Hipertensión grave",IF(J858="Sí","Llama al número local de emergencias","Repite tras 1 min y contacta con un profesional"),IF(N858="Lectura baja",IF(J858="Sí","Contacta con un profesional","Registra síntomas y consulta si persiste"),"Registra y revisa la tendencia")))</x:f>
      </x:c>
      <x:c r="P858" s="66" t="str">
        <x:f>IF(OR(A858="",B858=""),"",A858+B858)</x:f>
      </x:c>
    </x:row>
    <x:row r="859" ht="30" customHeight="1">
      <x:c r="A859" s="54"/>
      <x:c r="B859" s="57"/>
      <x:c r="C859" s="49"/>
      <x:c r="D859" s="49"/>
      <x:c r="E859" s="49"/>
      <x:c r="F859" s="49"/>
      <x:c r="G859" s="61"/>
      <x:c r="H859" s="61"/>
      <x:c r="I859" s="61"/>
      <x:c r="J859" s="71"/>
      <x:c r="K859" s="71"/>
      <x:c r="L859" s="72" t="str">
        <x:f>IF(OR(G859="",H859=""),"",ROUND((G859+2*H859)/3,0))</x:f>
      </x:c>
      <x:c r="M859" s="72" t="str">
        <x:f>IF(OR(G859="",H859=""),"",G859-H859)</x:f>
      </x:c>
      <x:c r="N859" s="73" t="str">
        <x:f>IF(OR(G859="",H859=""),"",IF(OR(G859&gt;'Configuración'!$B$15,H859&gt;'Configuración'!$B$16),"Hipertensión grave",IF(OR(G859&lt;'Configuración'!$B$17,H859&lt;'Configuración'!$B$18),"Lectura baja",IF(OR(G859&gt;='Configuración'!$B$13,H859&gt;='Configuración'!$B$14),"Hipertensión etapa 2",IF(OR(G859&gt;='Configuración'!$B$11,H859&gt;='Configuración'!$B$12),"Hipertensión etapa 1",IF(AND(G859&gt;='Configuración'!$B$9,G859&lt;='Configuración'!$B$10,H859&lt;='Configuración'!$B$8),"Elevada","Normal"))))))</x:f>
      </x:c>
      <x:c r="O859" s="73" t="str">
        <x:f>IF(N859="","",IF(N859="Hipertensión grave",IF(J859="Sí","Llama al número local de emergencias","Repite tras 1 min y contacta con un profesional"),IF(N859="Lectura baja",IF(J859="Sí","Contacta con un profesional","Registra síntomas y consulta si persiste"),"Registra y revisa la tendencia")))</x:f>
      </x:c>
      <x:c r="P859" s="66" t="str">
        <x:f>IF(OR(A859="",B859=""),"",A859+B859)</x:f>
      </x:c>
    </x:row>
    <x:row r="860" ht="30" customHeight="1">
      <x:c r="A860" s="54"/>
      <x:c r="B860" s="57"/>
      <x:c r="C860" s="49"/>
      <x:c r="D860" s="49"/>
      <x:c r="E860" s="49"/>
      <x:c r="F860" s="49"/>
      <x:c r="G860" s="61"/>
      <x:c r="H860" s="61"/>
      <x:c r="I860" s="61"/>
      <x:c r="J860" s="71"/>
      <x:c r="K860" s="71"/>
      <x:c r="L860" s="72" t="str">
        <x:f>IF(OR(G860="",H860=""),"",ROUND((G860+2*H860)/3,0))</x:f>
      </x:c>
      <x:c r="M860" s="72" t="str">
        <x:f>IF(OR(G860="",H860=""),"",G860-H860)</x:f>
      </x:c>
      <x:c r="N860" s="73" t="str">
        <x:f>IF(OR(G860="",H860=""),"",IF(OR(G860&gt;'Configuración'!$B$15,H860&gt;'Configuración'!$B$16),"Hipertensión grave",IF(OR(G860&lt;'Configuración'!$B$17,H860&lt;'Configuración'!$B$18),"Lectura baja",IF(OR(G860&gt;='Configuración'!$B$13,H860&gt;='Configuración'!$B$14),"Hipertensión etapa 2",IF(OR(G860&gt;='Configuración'!$B$11,H860&gt;='Configuración'!$B$12),"Hipertensión etapa 1",IF(AND(G860&gt;='Configuración'!$B$9,G860&lt;='Configuración'!$B$10,H860&lt;='Configuración'!$B$8),"Elevada","Normal"))))))</x:f>
      </x:c>
      <x:c r="O860" s="73" t="str">
        <x:f>IF(N860="","",IF(N860="Hipertensión grave",IF(J860="Sí","Llama al número local de emergencias","Repite tras 1 min y contacta con un profesional"),IF(N860="Lectura baja",IF(J860="Sí","Contacta con un profesional","Registra síntomas y consulta si persiste"),"Registra y revisa la tendencia")))</x:f>
      </x:c>
      <x:c r="P860" s="66" t="str">
        <x:f>IF(OR(A860="",B860=""),"",A860+B860)</x:f>
      </x:c>
    </x:row>
    <x:row r="861" ht="30" customHeight="1">
      <x:c r="A861" s="54"/>
      <x:c r="B861" s="57"/>
      <x:c r="C861" s="49"/>
      <x:c r="D861" s="49"/>
      <x:c r="E861" s="49"/>
      <x:c r="F861" s="49"/>
      <x:c r="G861" s="61"/>
      <x:c r="H861" s="61"/>
      <x:c r="I861" s="61"/>
      <x:c r="J861" s="71"/>
      <x:c r="K861" s="71"/>
      <x:c r="L861" s="72" t="str">
        <x:f>IF(OR(G861="",H861=""),"",ROUND((G861+2*H861)/3,0))</x:f>
      </x:c>
      <x:c r="M861" s="72" t="str">
        <x:f>IF(OR(G861="",H861=""),"",G861-H861)</x:f>
      </x:c>
      <x:c r="N861" s="73" t="str">
        <x:f>IF(OR(G861="",H861=""),"",IF(OR(G861&gt;'Configuración'!$B$15,H861&gt;'Configuración'!$B$16),"Hipertensión grave",IF(OR(G861&lt;'Configuración'!$B$17,H861&lt;'Configuración'!$B$18),"Lectura baja",IF(OR(G861&gt;='Configuración'!$B$13,H861&gt;='Configuración'!$B$14),"Hipertensión etapa 2",IF(OR(G861&gt;='Configuración'!$B$11,H861&gt;='Configuración'!$B$12),"Hipertensión etapa 1",IF(AND(G861&gt;='Configuración'!$B$9,G861&lt;='Configuración'!$B$10,H861&lt;='Configuración'!$B$8),"Elevada","Normal"))))))</x:f>
      </x:c>
      <x:c r="O861" s="73" t="str">
        <x:f>IF(N861="","",IF(N861="Hipertensión grave",IF(J861="Sí","Llama al número local de emergencias","Repite tras 1 min y contacta con un profesional"),IF(N861="Lectura baja",IF(J861="Sí","Contacta con un profesional","Registra síntomas y consulta si persiste"),"Registra y revisa la tendencia")))</x:f>
      </x:c>
      <x:c r="P861" s="66" t="str">
        <x:f>IF(OR(A861="",B861=""),"",A861+B861)</x:f>
      </x:c>
    </x:row>
    <x:row r="862" ht="30" customHeight="1">
      <x:c r="A862" s="54"/>
      <x:c r="B862" s="57"/>
      <x:c r="C862" s="49"/>
      <x:c r="D862" s="49"/>
      <x:c r="E862" s="49"/>
      <x:c r="F862" s="49"/>
      <x:c r="G862" s="61"/>
      <x:c r="H862" s="61"/>
      <x:c r="I862" s="61"/>
      <x:c r="J862" s="71"/>
      <x:c r="K862" s="71"/>
      <x:c r="L862" s="72" t="str">
        <x:f>IF(OR(G862="",H862=""),"",ROUND((G862+2*H862)/3,0))</x:f>
      </x:c>
      <x:c r="M862" s="72" t="str">
        <x:f>IF(OR(G862="",H862=""),"",G862-H862)</x:f>
      </x:c>
      <x:c r="N862" s="73" t="str">
        <x:f>IF(OR(G862="",H862=""),"",IF(OR(G862&gt;'Configuración'!$B$15,H862&gt;'Configuración'!$B$16),"Hipertensión grave",IF(OR(G862&lt;'Configuración'!$B$17,H862&lt;'Configuración'!$B$18),"Lectura baja",IF(OR(G862&gt;='Configuración'!$B$13,H862&gt;='Configuración'!$B$14),"Hipertensión etapa 2",IF(OR(G862&gt;='Configuración'!$B$11,H862&gt;='Configuración'!$B$12),"Hipertensión etapa 1",IF(AND(G862&gt;='Configuración'!$B$9,G862&lt;='Configuración'!$B$10,H862&lt;='Configuración'!$B$8),"Elevada","Normal"))))))</x:f>
      </x:c>
      <x:c r="O862" s="73" t="str">
        <x:f>IF(N862="","",IF(N862="Hipertensión grave",IF(J862="Sí","Llama al número local de emergencias","Repite tras 1 min y contacta con un profesional"),IF(N862="Lectura baja",IF(J862="Sí","Contacta con un profesional","Registra síntomas y consulta si persiste"),"Registra y revisa la tendencia")))</x:f>
      </x:c>
      <x:c r="P862" s="66" t="str">
        <x:f>IF(OR(A862="",B862=""),"",A862+B862)</x:f>
      </x:c>
    </x:row>
    <x:row r="863" ht="30" customHeight="1">
      <x:c r="A863" s="54"/>
      <x:c r="B863" s="57"/>
      <x:c r="C863" s="49"/>
      <x:c r="D863" s="49"/>
      <x:c r="E863" s="49"/>
      <x:c r="F863" s="49"/>
      <x:c r="G863" s="61"/>
      <x:c r="H863" s="61"/>
      <x:c r="I863" s="61"/>
      <x:c r="J863" s="71"/>
      <x:c r="K863" s="71"/>
      <x:c r="L863" s="72" t="str">
        <x:f>IF(OR(G863="",H863=""),"",ROUND((G863+2*H863)/3,0))</x:f>
      </x:c>
      <x:c r="M863" s="72" t="str">
        <x:f>IF(OR(G863="",H863=""),"",G863-H863)</x:f>
      </x:c>
      <x:c r="N863" s="73" t="str">
        <x:f>IF(OR(G863="",H863=""),"",IF(OR(G863&gt;'Configuración'!$B$15,H863&gt;'Configuración'!$B$16),"Hipertensión grave",IF(OR(G863&lt;'Configuración'!$B$17,H863&lt;'Configuración'!$B$18),"Lectura baja",IF(OR(G863&gt;='Configuración'!$B$13,H863&gt;='Configuración'!$B$14),"Hipertensión etapa 2",IF(OR(G863&gt;='Configuración'!$B$11,H863&gt;='Configuración'!$B$12),"Hipertensión etapa 1",IF(AND(G863&gt;='Configuración'!$B$9,G863&lt;='Configuración'!$B$10,H863&lt;='Configuración'!$B$8),"Elevada","Normal"))))))</x:f>
      </x:c>
      <x:c r="O863" s="73" t="str">
        <x:f>IF(N863="","",IF(N863="Hipertensión grave",IF(J863="Sí","Llama al número local de emergencias","Repite tras 1 min y contacta con un profesional"),IF(N863="Lectura baja",IF(J863="Sí","Contacta con un profesional","Registra síntomas y consulta si persiste"),"Registra y revisa la tendencia")))</x:f>
      </x:c>
      <x:c r="P863" s="66" t="str">
        <x:f>IF(OR(A863="",B863=""),"",A863+B863)</x:f>
      </x:c>
    </x:row>
    <x:row r="864" ht="30" customHeight="1">
      <x:c r="A864" s="54"/>
      <x:c r="B864" s="57"/>
      <x:c r="C864" s="49"/>
      <x:c r="D864" s="49"/>
      <x:c r="E864" s="49"/>
      <x:c r="F864" s="49"/>
      <x:c r="G864" s="61"/>
      <x:c r="H864" s="61"/>
      <x:c r="I864" s="61"/>
      <x:c r="J864" s="71"/>
      <x:c r="K864" s="71"/>
      <x:c r="L864" s="72" t="str">
        <x:f>IF(OR(G864="",H864=""),"",ROUND((G864+2*H864)/3,0))</x:f>
      </x:c>
      <x:c r="M864" s="72" t="str">
        <x:f>IF(OR(G864="",H864=""),"",G864-H864)</x:f>
      </x:c>
      <x:c r="N864" s="73" t="str">
        <x:f>IF(OR(G864="",H864=""),"",IF(OR(G864&gt;'Configuración'!$B$15,H864&gt;'Configuración'!$B$16),"Hipertensión grave",IF(OR(G864&lt;'Configuración'!$B$17,H864&lt;'Configuración'!$B$18),"Lectura baja",IF(OR(G864&gt;='Configuración'!$B$13,H864&gt;='Configuración'!$B$14),"Hipertensión etapa 2",IF(OR(G864&gt;='Configuración'!$B$11,H864&gt;='Configuración'!$B$12),"Hipertensión etapa 1",IF(AND(G864&gt;='Configuración'!$B$9,G864&lt;='Configuración'!$B$10,H864&lt;='Configuración'!$B$8),"Elevada","Normal"))))))</x:f>
      </x:c>
      <x:c r="O864" s="73" t="str">
        <x:f>IF(N864="","",IF(N864="Hipertensión grave",IF(J864="Sí","Llama al número local de emergencias","Repite tras 1 min y contacta con un profesional"),IF(N864="Lectura baja",IF(J864="Sí","Contacta con un profesional","Registra síntomas y consulta si persiste"),"Registra y revisa la tendencia")))</x:f>
      </x:c>
      <x:c r="P864" s="66" t="str">
        <x:f>IF(OR(A864="",B864=""),"",A864+B864)</x:f>
      </x:c>
    </x:row>
    <x:row r="865" ht="30" customHeight="1">
      <x:c r="A865" s="54"/>
      <x:c r="B865" s="57"/>
      <x:c r="C865" s="49"/>
      <x:c r="D865" s="49"/>
      <x:c r="E865" s="49"/>
      <x:c r="F865" s="49"/>
      <x:c r="G865" s="61"/>
      <x:c r="H865" s="61"/>
      <x:c r="I865" s="61"/>
      <x:c r="J865" s="71"/>
      <x:c r="K865" s="71"/>
      <x:c r="L865" s="72" t="str">
        <x:f>IF(OR(G865="",H865=""),"",ROUND((G865+2*H865)/3,0))</x:f>
      </x:c>
      <x:c r="M865" s="72" t="str">
        <x:f>IF(OR(G865="",H865=""),"",G865-H865)</x:f>
      </x:c>
      <x:c r="N865" s="73" t="str">
        <x:f>IF(OR(G865="",H865=""),"",IF(OR(G865&gt;'Configuración'!$B$15,H865&gt;'Configuración'!$B$16),"Hipertensión grave",IF(OR(G865&lt;'Configuración'!$B$17,H865&lt;'Configuración'!$B$18),"Lectura baja",IF(OR(G865&gt;='Configuración'!$B$13,H865&gt;='Configuración'!$B$14),"Hipertensión etapa 2",IF(OR(G865&gt;='Configuración'!$B$11,H865&gt;='Configuración'!$B$12),"Hipertensión etapa 1",IF(AND(G865&gt;='Configuración'!$B$9,G865&lt;='Configuración'!$B$10,H865&lt;='Configuración'!$B$8),"Elevada","Normal"))))))</x:f>
      </x:c>
      <x:c r="O865" s="73" t="str">
        <x:f>IF(N865="","",IF(N865="Hipertensión grave",IF(J865="Sí","Llama al número local de emergencias","Repite tras 1 min y contacta con un profesional"),IF(N865="Lectura baja",IF(J865="Sí","Contacta con un profesional","Registra síntomas y consulta si persiste"),"Registra y revisa la tendencia")))</x:f>
      </x:c>
      <x:c r="P865" s="66" t="str">
        <x:f>IF(OR(A865="",B865=""),"",A865+B865)</x:f>
      </x:c>
    </x:row>
    <x:row r="866" ht="30" customHeight="1">
      <x:c r="A866" s="54"/>
      <x:c r="B866" s="57"/>
      <x:c r="C866" s="49"/>
      <x:c r="D866" s="49"/>
      <x:c r="E866" s="49"/>
      <x:c r="F866" s="49"/>
      <x:c r="G866" s="61"/>
      <x:c r="H866" s="61"/>
      <x:c r="I866" s="61"/>
      <x:c r="J866" s="71"/>
      <x:c r="K866" s="71"/>
      <x:c r="L866" s="72" t="str">
        <x:f>IF(OR(G866="",H866=""),"",ROUND((G866+2*H866)/3,0))</x:f>
      </x:c>
      <x:c r="M866" s="72" t="str">
        <x:f>IF(OR(G866="",H866=""),"",G866-H866)</x:f>
      </x:c>
      <x:c r="N866" s="73" t="str">
        <x:f>IF(OR(G866="",H866=""),"",IF(OR(G866&gt;'Configuración'!$B$15,H866&gt;'Configuración'!$B$16),"Hipertensión grave",IF(OR(G866&lt;'Configuración'!$B$17,H866&lt;'Configuración'!$B$18),"Lectura baja",IF(OR(G866&gt;='Configuración'!$B$13,H866&gt;='Configuración'!$B$14),"Hipertensión etapa 2",IF(OR(G866&gt;='Configuración'!$B$11,H866&gt;='Configuración'!$B$12),"Hipertensión etapa 1",IF(AND(G866&gt;='Configuración'!$B$9,G866&lt;='Configuración'!$B$10,H866&lt;='Configuración'!$B$8),"Elevada","Normal"))))))</x:f>
      </x:c>
      <x:c r="O866" s="73" t="str">
        <x:f>IF(N866="","",IF(N866="Hipertensión grave",IF(J866="Sí","Llama al número local de emergencias","Repite tras 1 min y contacta con un profesional"),IF(N866="Lectura baja",IF(J866="Sí","Contacta con un profesional","Registra síntomas y consulta si persiste"),"Registra y revisa la tendencia")))</x:f>
      </x:c>
      <x:c r="P866" s="66" t="str">
        <x:f>IF(OR(A866="",B866=""),"",A866+B866)</x:f>
      </x:c>
    </x:row>
    <x:row r="867" ht="30" customHeight="1">
      <x:c r="A867" s="54"/>
      <x:c r="B867" s="57"/>
      <x:c r="C867" s="49"/>
      <x:c r="D867" s="49"/>
      <x:c r="E867" s="49"/>
      <x:c r="F867" s="49"/>
      <x:c r="G867" s="61"/>
      <x:c r="H867" s="61"/>
      <x:c r="I867" s="61"/>
      <x:c r="J867" s="71"/>
      <x:c r="K867" s="71"/>
      <x:c r="L867" s="72" t="str">
        <x:f>IF(OR(G867="",H867=""),"",ROUND((G867+2*H867)/3,0))</x:f>
      </x:c>
      <x:c r="M867" s="72" t="str">
        <x:f>IF(OR(G867="",H867=""),"",G867-H867)</x:f>
      </x:c>
      <x:c r="N867" s="73" t="str">
        <x:f>IF(OR(G867="",H867=""),"",IF(OR(G867&gt;'Configuración'!$B$15,H867&gt;'Configuración'!$B$16),"Hipertensión grave",IF(OR(G867&lt;'Configuración'!$B$17,H867&lt;'Configuración'!$B$18),"Lectura baja",IF(OR(G867&gt;='Configuración'!$B$13,H867&gt;='Configuración'!$B$14),"Hipertensión etapa 2",IF(OR(G867&gt;='Configuración'!$B$11,H867&gt;='Configuración'!$B$12),"Hipertensión etapa 1",IF(AND(G867&gt;='Configuración'!$B$9,G867&lt;='Configuración'!$B$10,H867&lt;='Configuración'!$B$8),"Elevada","Normal"))))))</x:f>
      </x:c>
      <x:c r="O867" s="73" t="str">
        <x:f>IF(N867="","",IF(N867="Hipertensión grave",IF(J867="Sí","Llama al número local de emergencias","Repite tras 1 min y contacta con un profesional"),IF(N867="Lectura baja",IF(J867="Sí","Contacta con un profesional","Registra síntomas y consulta si persiste"),"Registra y revisa la tendencia")))</x:f>
      </x:c>
      <x:c r="P867" s="66" t="str">
        <x:f>IF(OR(A867="",B867=""),"",A867+B867)</x:f>
      </x:c>
    </x:row>
    <x:row r="868" ht="30" customHeight="1">
      <x:c r="A868" s="54"/>
      <x:c r="B868" s="57"/>
      <x:c r="C868" s="49"/>
      <x:c r="D868" s="49"/>
      <x:c r="E868" s="49"/>
      <x:c r="F868" s="49"/>
      <x:c r="G868" s="61"/>
      <x:c r="H868" s="61"/>
      <x:c r="I868" s="61"/>
      <x:c r="J868" s="71"/>
      <x:c r="K868" s="71"/>
      <x:c r="L868" s="72" t="str">
        <x:f>IF(OR(G868="",H868=""),"",ROUND((G868+2*H868)/3,0))</x:f>
      </x:c>
      <x:c r="M868" s="72" t="str">
        <x:f>IF(OR(G868="",H868=""),"",G868-H868)</x:f>
      </x:c>
      <x:c r="N868" s="73" t="str">
        <x:f>IF(OR(G868="",H868=""),"",IF(OR(G868&gt;'Configuración'!$B$15,H868&gt;'Configuración'!$B$16),"Hipertensión grave",IF(OR(G868&lt;'Configuración'!$B$17,H868&lt;'Configuración'!$B$18),"Lectura baja",IF(OR(G868&gt;='Configuración'!$B$13,H868&gt;='Configuración'!$B$14),"Hipertensión etapa 2",IF(OR(G868&gt;='Configuración'!$B$11,H868&gt;='Configuración'!$B$12),"Hipertensión etapa 1",IF(AND(G868&gt;='Configuración'!$B$9,G868&lt;='Configuración'!$B$10,H868&lt;='Configuración'!$B$8),"Elevada","Normal"))))))</x:f>
      </x:c>
      <x:c r="O868" s="73" t="str">
        <x:f>IF(N868="","",IF(N868="Hipertensión grave",IF(J868="Sí","Llama al número local de emergencias","Repite tras 1 min y contacta con un profesional"),IF(N868="Lectura baja",IF(J868="Sí","Contacta con un profesional","Registra síntomas y consulta si persiste"),"Registra y revisa la tendencia")))</x:f>
      </x:c>
      <x:c r="P868" s="66" t="str">
        <x:f>IF(OR(A868="",B868=""),"",A868+B868)</x:f>
      </x:c>
    </x:row>
    <x:row r="869" ht="30" customHeight="1">
      <x:c r="A869" s="54"/>
      <x:c r="B869" s="57"/>
      <x:c r="C869" s="49"/>
      <x:c r="D869" s="49"/>
      <x:c r="E869" s="49"/>
      <x:c r="F869" s="49"/>
      <x:c r="G869" s="61"/>
      <x:c r="H869" s="61"/>
      <x:c r="I869" s="61"/>
      <x:c r="J869" s="71"/>
      <x:c r="K869" s="71"/>
      <x:c r="L869" s="72" t="str">
        <x:f>IF(OR(G869="",H869=""),"",ROUND((G869+2*H869)/3,0))</x:f>
      </x:c>
      <x:c r="M869" s="72" t="str">
        <x:f>IF(OR(G869="",H869=""),"",G869-H869)</x:f>
      </x:c>
      <x:c r="N869" s="73" t="str">
        <x:f>IF(OR(G869="",H869=""),"",IF(OR(G869&gt;'Configuración'!$B$15,H869&gt;'Configuración'!$B$16),"Hipertensión grave",IF(OR(G869&lt;'Configuración'!$B$17,H869&lt;'Configuración'!$B$18),"Lectura baja",IF(OR(G869&gt;='Configuración'!$B$13,H869&gt;='Configuración'!$B$14),"Hipertensión etapa 2",IF(OR(G869&gt;='Configuración'!$B$11,H869&gt;='Configuración'!$B$12),"Hipertensión etapa 1",IF(AND(G869&gt;='Configuración'!$B$9,G869&lt;='Configuración'!$B$10,H869&lt;='Configuración'!$B$8),"Elevada","Normal"))))))</x:f>
      </x:c>
      <x:c r="O869" s="73" t="str">
        <x:f>IF(N869="","",IF(N869="Hipertensión grave",IF(J869="Sí","Llama al número local de emergencias","Repite tras 1 min y contacta con un profesional"),IF(N869="Lectura baja",IF(J869="Sí","Contacta con un profesional","Registra síntomas y consulta si persiste"),"Registra y revisa la tendencia")))</x:f>
      </x:c>
      <x:c r="P869" s="66" t="str">
        <x:f>IF(OR(A869="",B869=""),"",A869+B869)</x:f>
      </x:c>
    </x:row>
    <x:row r="870" ht="30" customHeight="1">
      <x:c r="A870" s="54"/>
      <x:c r="B870" s="57"/>
      <x:c r="C870" s="49"/>
      <x:c r="D870" s="49"/>
      <x:c r="E870" s="49"/>
      <x:c r="F870" s="49"/>
      <x:c r="G870" s="61"/>
      <x:c r="H870" s="61"/>
      <x:c r="I870" s="61"/>
      <x:c r="J870" s="71"/>
      <x:c r="K870" s="71"/>
      <x:c r="L870" s="72" t="str">
        <x:f>IF(OR(G870="",H870=""),"",ROUND((G870+2*H870)/3,0))</x:f>
      </x:c>
      <x:c r="M870" s="72" t="str">
        <x:f>IF(OR(G870="",H870=""),"",G870-H870)</x:f>
      </x:c>
      <x:c r="N870" s="73" t="str">
        <x:f>IF(OR(G870="",H870=""),"",IF(OR(G870&gt;'Configuración'!$B$15,H870&gt;'Configuración'!$B$16),"Hipertensión grave",IF(OR(G870&lt;'Configuración'!$B$17,H870&lt;'Configuración'!$B$18),"Lectura baja",IF(OR(G870&gt;='Configuración'!$B$13,H870&gt;='Configuración'!$B$14),"Hipertensión etapa 2",IF(OR(G870&gt;='Configuración'!$B$11,H870&gt;='Configuración'!$B$12),"Hipertensión etapa 1",IF(AND(G870&gt;='Configuración'!$B$9,G870&lt;='Configuración'!$B$10,H870&lt;='Configuración'!$B$8),"Elevada","Normal"))))))</x:f>
      </x:c>
      <x:c r="O870" s="73" t="str">
        <x:f>IF(N870="","",IF(N870="Hipertensión grave",IF(J870="Sí","Llama al número local de emergencias","Repite tras 1 min y contacta con un profesional"),IF(N870="Lectura baja",IF(J870="Sí","Contacta con un profesional","Registra síntomas y consulta si persiste"),"Registra y revisa la tendencia")))</x:f>
      </x:c>
      <x:c r="P870" s="66" t="str">
        <x:f>IF(OR(A870="",B870=""),"",A870+B870)</x:f>
      </x:c>
    </x:row>
    <x:row r="871" ht="30" customHeight="1">
      <x:c r="A871" s="54"/>
      <x:c r="B871" s="57"/>
      <x:c r="C871" s="49"/>
      <x:c r="D871" s="49"/>
      <x:c r="E871" s="49"/>
      <x:c r="F871" s="49"/>
      <x:c r="G871" s="61"/>
      <x:c r="H871" s="61"/>
      <x:c r="I871" s="61"/>
      <x:c r="J871" s="71"/>
      <x:c r="K871" s="71"/>
      <x:c r="L871" s="72" t="str">
        <x:f>IF(OR(G871="",H871=""),"",ROUND((G871+2*H871)/3,0))</x:f>
      </x:c>
      <x:c r="M871" s="72" t="str">
        <x:f>IF(OR(G871="",H871=""),"",G871-H871)</x:f>
      </x:c>
      <x:c r="N871" s="73" t="str">
        <x:f>IF(OR(G871="",H871=""),"",IF(OR(G871&gt;'Configuración'!$B$15,H871&gt;'Configuración'!$B$16),"Hipertensión grave",IF(OR(G871&lt;'Configuración'!$B$17,H871&lt;'Configuración'!$B$18),"Lectura baja",IF(OR(G871&gt;='Configuración'!$B$13,H871&gt;='Configuración'!$B$14),"Hipertensión etapa 2",IF(OR(G871&gt;='Configuración'!$B$11,H871&gt;='Configuración'!$B$12),"Hipertensión etapa 1",IF(AND(G871&gt;='Configuración'!$B$9,G871&lt;='Configuración'!$B$10,H871&lt;='Configuración'!$B$8),"Elevada","Normal"))))))</x:f>
      </x:c>
      <x:c r="O871" s="73" t="str">
        <x:f>IF(N871="","",IF(N871="Hipertensión grave",IF(J871="Sí","Llama al número local de emergencias","Repite tras 1 min y contacta con un profesional"),IF(N871="Lectura baja",IF(J871="Sí","Contacta con un profesional","Registra síntomas y consulta si persiste"),"Registra y revisa la tendencia")))</x:f>
      </x:c>
      <x:c r="P871" s="66" t="str">
        <x:f>IF(OR(A871="",B871=""),"",A871+B871)</x:f>
      </x:c>
    </x:row>
    <x:row r="872" ht="30" customHeight="1">
      <x:c r="A872" s="54"/>
      <x:c r="B872" s="57"/>
      <x:c r="C872" s="49"/>
      <x:c r="D872" s="49"/>
      <x:c r="E872" s="49"/>
      <x:c r="F872" s="49"/>
      <x:c r="G872" s="61"/>
      <x:c r="H872" s="61"/>
      <x:c r="I872" s="61"/>
      <x:c r="J872" s="71"/>
      <x:c r="K872" s="71"/>
      <x:c r="L872" s="72" t="str">
        <x:f>IF(OR(G872="",H872=""),"",ROUND((G872+2*H872)/3,0))</x:f>
      </x:c>
      <x:c r="M872" s="72" t="str">
        <x:f>IF(OR(G872="",H872=""),"",G872-H872)</x:f>
      </x:c>
      <x:c r="N872" s="73" t="str">
        <x:f>IF(OR(G872="",H872=""),"",IF(OR(G872&gt;'Configuración'!$B$15,H872&gt;'Configuración'!$B$16),"Hipertensión grave",IF(OR(G872&lt;'Configuración'!$B$17,H872&lt;'Configuración'!$B$18),"Lectura baja",IF(OR(G872&gt;='Configuración'!$B$13,H872&gt;='Configuración'!$B$14),"Hipertensión etapa 2",IF(OR(G872&gt;='Configuración'!$B$11,H872&gt;='Configuración'!$B$12),"Hipertensión etapa 1",IF(AND(G872&gt;='Configuración'!$B$9,G872&lt;='Configuración'!$B$10,H872&lt;='Configuración'!$B$8),"Elevada","Normal"))))))</x:f>
      </x:c>
      <x:c r="O872" s="73" t="str">
        <x:f>IF(N872="","",IF(N872="Hipertensión grave",IF(J872="Sí","Llama al número local de emergencias","Repite tras 1 min y contacta con un profesional"),IF(N872="Lectura baja",IF(J872="Sí","Contacta con un profesional","Registra síntomas y consulta si persiste"),"Registra y revisa la tendencia")))</x:f>
      </x:c>
      <x:c r="P872" s="66" t="str">
        <x:f>IF(OR(A872="",B872=""),"",A872+B872)</x:f>
      </x:c>
    </x:row>
    <x:row r="873" ht="30" customHeight="1">
      <x:c r="A873" s="54"/>
      <x:c r="B873" s="57"/>
      <x:c r="C873" s="49"/>
      <x:c r="D873" s="49"/>
      <x:c r="E873" s="49"/>
      <x:c r="F873" s="49"/>
      <x:c r="G873" s="61"/>
      <x:c r="H873" s="61"/>
      <x:c r="I873" s="61"/>
      <x:c r="J873" s="71"/>
      <x:c r="K873" s="71"/>
      <x:c r="L873" s="72" t="str">
        <x:f>IF(OR(G873="",H873=""),"",ROUND((G873+2*H873)/3,0))</x:f>
      </x:c>
      <x:c r="M873" s="72" t="str">
        <x:f>IF(OR(G873="",H873=""),"",G873-H873)</x:f>
      </x:c>
      <x:c r="N873" s="73" t="str">
        <x:f>IF(OR(G873="",H873=""),"",IF(OR(G873&gt;'Configuración'!$B$15,H873&gt;'Configuración'!$B$16),"Hipertensión grave",IF(OR(G873&lt;'Configuración'!$B$17,H873&lt;'Configuración'!$B$18),"Lectura baja",IF(OR(G873&gt;='Configuración'!$B$13,H873&gt;='Configuración'!$B$14),"Hipertensión etapa 2",IF(OR(G873&gt;='Configuración'!$B$11,H873&gt;='Configuración'!$B$12),"Hipertensión etapa 1",IF(AND(G873&gt;='Configuración'!$B$9,G873&lt;='Configuración'!$B$10,H873&lt;='Configuración'!$B$8),"Elevada","Normal"))))))</x:f>
      </x:c>
      <x:c r="O873" s="73" t="str">
        <x:f>IF(N873="","",IF(N873="Hipertensión grave",IF(J873="Sí","Llama al número local de emergencias","Repite tras 1 min y contacta con un profesional"),IF(N873="Lectura baja",IF(J873="Sí","Contacta con un profesional","Registra síntomas y consulta si persiste"),"Registra y revisa la tendencia")))</x:f>
      </x:c>
      <x:c r="P873" s="66" t="str">
        <x:f>IF(OR(A873="",B873=""),"",A873+B873)</x:f>
      </x:c>
    </x:row>
    <x:row r="874" ht="30" customHeight="1">
      <x:c r="A874" s="54"/>
      <x:c r="B874" s="57"/>
      <x:c r="C874" s="49"/>
      <x:c r="D874" s="49"/>
      <x:c r="E874" s="49"/>
      <x:c r="F874" s="49"/>
      <x:c r="G874" s="61"/>
      <x:c r="H874" s="61"/>
      <x:c r="I874" s="61"/>
      <x:c r="J874" s="71"/>
      <x:c r="K874" s="71"/>
      <x:c r="L874" s="72" t="str">
        <x:f>IF(OR(G874="",H874=""),"",ROUND((G874+2*H874)/3,0))</x:f>
      </x:c>
      <x:c r="M874" s="72" t="str">
        <x:f>IF(OR(G874="",H874=""),"",G874-H874)</x:f>
      </x:c>
      <x:c r="N874" s="73" t="str">
        <x:f>IF(OR(G874="",H874=""),"",IF(OR(G874&gt;'Configuración'!$B$15,H874&gt;'Configuración'!$B$16),"Hipertensión grave",IF(OR(G874&lt;'Configuración'!$B$17,H874&lt;'Configuración'!$B$18),"Lectura baja",IF(OR(G874&gt;='Configuración'!$B$13,H874&gt;='Configuración'!$B$14),"Hipertensión etapa 2",IF(OR(G874&gt;='Configuración'!$B$11,H874&gt;='Configuración'!$B$12),"Hipertensión etapa 1",IF(AND(G874&gt;='Configuración'!$B$9,G874&lt;='Configuración'!$B$10,H874&lt;='Configuración'!$B$8),"Elevada","Normal"))))))</x:f>
      </x:c>
      <x:c r="O874" s="73" t="str">
        <x:f>IF(N874="","",IF(N874="Hipertensión grave",IF(J874="Sí","Llama al número local de emergencias","Repite tras 1 min y contacta con un profesional"),IF(N874="Lectura baja",IF(J874="Sí","Contacta con un profesional","Registra síntomas y consulta si persiste"),"Registra y revisa la tendencia")))</x:f>
      </x:c>
      <x:c r="P874" s="66" t="str">
        <x:f>IF(OR(A874="",B874=""),"",A874+B874)</x:f>
      </x:c>
    </x:row>
    <x:row r="875" ht="30" customHeight="1">
      <x:c r="A875" s="54"/>
      <x:c r="B875" s="57"/>
      <x:c r="C875" s="49"/>
      <x:c r="D875" s="49"/>
      <x:c r="E875" s="49"/>
      <x:c r="F875" s="49"/>
      <x:c r="G875" s="61"/>
      <x:c r="H875" s="61"/>
      <x:c r="I875" s="61"/>
      <x:c r="J875" s="71"/>
      <x:c r="K875" s="71"/>
      <x:c r="L875" s="72" t="str">
        <x:f>IF(OR(G875="",H875=""),"",ROUND((G875+2*H875)/3,0))</x:f>
      </x:c>
      <x:c r="M875" s="72" t="str">
        <x:f>IF(OR(G875="",H875=""),"",G875-H875)</x:f>
      </x:c>
      <x:c r="N875" s="73" t="str">
        <x:f>IF(OR(G875="",H875=""),"",IF(OR(G875&gt;'Configuración'!$B$15,H875&gt;'Configuración'!$B$16),"Hipertensión grave",IF(OR(G875&lt;'Configuración'!$B$17,H875&lt;'Configuración'!$B$18),"Lectura baja",IF(OR(G875&gt;='Configuración'!$B$13,H875&gt;='Configuración'!$B$14),"Hipertensión etapa 2",IF(OR(G875&gt;='Configuración'!$B$11,H875&gt;='Configuración'!$B$12),"Hipertensión etapa 1",IF(AND(G875&gt;='Configuración'!$B$9,G875&lt;='Configuración'!$B$10,H875&lt;='Configuración'!$B$8),"Elevada","Normal"))))))</x:f>
      </x:c>
      <x:c r="O875" s="73" t="str">
        <x:f>IF(N875="","",IF(N875="Hipertensión grave",IF(J875="Sí","Llama al número local de emergencias","Repite tras 1 min y contacta con un profesional"),IF(N875="Lectura baja",IF(J875="Sí","Contacta con un profesional","Registra síntomas y consulta si persiste"),"Registra y revisa la tendencia")))</x:f>
      </x:c>
      <x:c r="P875" s="66" t="str">
        <x:f>IF(OR(A875="",B875=""),"",A875+B875)</x:f>
      </x:c>
    </x:row>
    <x:row r="876" ht="30" customHeight="1">
      <x:c r="A876" s="54"/>
      <x:c r="B876" s="57"/>
      <x:c r="C876" s="49"/>
      <x:c r="D876" s="49"/>
      <x:c r="E876" s="49"/>
      <x:c r="F876" s="49"/>
      <x:c r="G876" s="61"/>
      <x:c r="H876" s="61"/>
      <x:c r="I876" s="61"/>
      <x:c r="J876" s="71"/>
      <x:c r="K876" s="71"/>
      <x:c r="L876" s="72" t="str">
        <x:f>IF(OR(G876="",H876=""),"",ROUND((G876+2*H876)/3,0))</x:f>
      </x:c>
      <x:c r="M876" s="72" t="str">
        <x:f>IF(OR(G876="",H876=""),"",G876-H876)</x:f>
      </x:c>
      <x:c r="N876" s="73" t="str">
        <x:f>IF(OR(G876="",H876=""),"",IF(OR(G876&gt;'Configuración'!$B$15,H876&gt;'Configuración'!$B$16),"Hipertensión grave",IF(OR(G876&lt;'Configuración'!$B$17,H876&lt;'Configuración'!$B$18),"Lectura baja",IF(OR(G876&gt;='Configuración'!$B$13,H876&gt;='Configuración'!$B$14),"Hipertensión etapa 2",IF(OR(G876&gt;='Configuración'!$B$11,H876&gt;='Configuración'!$B$12),"Hipertensión etapa 1",IF(AND(G876&gt;='Configuración'!$B$9,G876&lt;='Configuración'!$B$10,H876&lt;='Configuración'!$B$8),"Elevada","Normal"))))))</x:f>
      </x:c>
      <x:c r="O876" s="73" t="str">
        <x:f>IF(N876="","",IF(N876="Hipertensión grave",IF(J876="Sí","Llama al número local de emergencias","Repite tras 1 min y contacta con un profesional"),IF(N876="Lectura baja",IF(J876="Sí","Contacta con un profesional","Registra síntomas y consulta si persiste"),"Registra y revisa la tendencia")))</x:f>
      </x:c>
      <x:c r="P876" s="66" t="str">
        <x:f>IF(OR(A876="",B876=""),"",A876+B876)</x:f>
      </x:c>
    </x:row>
    <x:row r="877" ht="30" customHeight="1">
      <x:c r="A877" s="54"/>
      <x:c r="B877" s="57"/>
      <x:c r="C877" s="49"/>
      <x:c r="D877" s="49"/>
      <x:c r="E877" s="49"/>
      <x:c r="F877" s="49"/>
      <x:c r="G877" s="61"/>
      <x:c r="H877" s="61"/>
      <x:c r="I877" s="61"/>
      <x:c r="J877" s="71"/>
      <x:c r="K877" s="71"/>
      <x:c r="L877" s="72" t="str">
        <x:f>IF(OR(G877="",H877=""),"",ROUND((G877+2*H877)/3,0))</x:f>
      </x:c>
      <x:c r="M877" s="72" t="str">
        <x:f>IF(OR(G877="",H877=""),"",G877-H877)</x:f>
      </x:c>
      <x:c r="N877" s="73" t="str">
        <x:f>IF(OR(G877="",H877=""),"",IF(OR(G877&gt;'Configuración'!$B$15,H877&gt;'Configuración'!$B$16),"Hipertensión grave",IF(OR(G877&lt;'Configuración'!$B$17,H877&lt;'Configuración'!$B$18),"Lectura baja",IF(OR(G877&gt;='Configuración'!$B$13,H877&gt;='Configuración'!$B$14),"Hipertensión etapa 2",IF(OR(G877&gt;='Configuración'!$B$11,H877&gt;='Configuración'!$B$12),"Hipertensión etapa 1",IF(AND(G877&gt;='Configuración'!$B$9,G877&lt;='Configuración'!$B$10,H877&lt;='Configuración'!$B$8),"Elevada","Normal"))))))</x:f>
      </x:c>
      <x:c r="O877" s="73" t="str">
        <x:f>IF(N877="","",IF(N877="Hipertensión grave",IF(J877="Sí","Llama al número local de emergencias","Repite tras 1 min y contacta con un profesional"),IF(N877="Lectura baja",IF(J877="Sí","Contacta con un profesional","Registra síntomas y consulta si persiste"),"Registra y revisa la tendencia")))</x:f>
      </x:c>
      <x:c r="P877" s="66" t="str">
        <x:f>IF(OR(A877="",B877=""),"",A877+B877)</x:f>
      </x:c>
    </x:row>
    <x:row r="878" ht="30" customHeight="1">
      <x:c r="A878" s="54"/>
      <x:c r="B878" s="57"/>
      <x:c r="C878" s="49"/>
      <x:c r="D878" s="49"/>
      <x:c r="E878" s="49"/>
      <x:c r="F878" s="49"/>
      <x:c r="G878" s="61"/>
      <x:c r="H878" s="61"/>
      <x:c r="I878" s="61"/>
      <x:c r="J878" s="71"/>
      <x:c r="K878" s="71"/>
      <x:c r="L878" s="72" t="str">
        <x:f>IF(OR(G878="",H878=""),"",ROUND((G878+2*H878)/3,0))</x:f>
      </x:c>
      <x:c r="M878" s="72" t="str">
        <x:f>IF(OR(G878="",H878=""),"",G878-H878)</x:f>
      </x:c>
      <x:c r="N878" s="73" t="str">
        <x:f>IF(OR(G878="",H878=""),"",IF(OR(G878&gt;'Configuración'!$B$15,H878&gt;'Configuración'!$B$16),"Hipertensión grave",IF(OR(G878&lt;'Configuración'!$B$17,H878&lt;'Configuración'!$B$18),"Lectura baja",IF(OR(G878&gt;='Configuración'!$B$13,H878&gt;='Configuración'!$B$14),"Hipertensión etapa 2",IF(OR(G878&gt;='Configuración'!$B$11,H878&gt;='Configuración'!$B$12),"Hipertensión etapa 1",IF(AND(G878&gt;='Configuración'!$B$9,G878&lt;='Configuración'!$B$10,H878&lt;='Configuración'!$B$8),"Elevada","Normal"))))))</x:f>
      </x:c>
      <x:c r="O878" s="73" t="str">
        <x:f>IF(N878="","",IF(N878="Hipertensión grave",IF(J878="Sí","Llama al número local de emergencias","Repite tras 1 min y contacta con un profesional"),IF(N878="Lectura baja",IF(J878="Sí","Contacta con un profesional","Registra síntomas y consulta si persiste"),"Registra y revisa la tendencia")))</x:f>
      </x:c>
      <x:c r="P878" s="66" t="str">
        <x:f>IF(OR(A878="",B878=""),"",A878+B878)</x:f>
      </x:c>
    </x:row>
    <x:row r="879" ht="30" customHeight="1">
      <x:c r="A879" s="54"/>
      <x:c r="B879" s="57"/>
      <x:c r="C879" s="49"/>
      <x:c r="D879" s="49"/>
      <x:c r="E879" s="49"/>
      <x:c r="F879" s="49"/>
      <x:c r="G879" s="61"/>
      <x:c r="H879" s="61"/>
      <x:c r="I879" s="61"/>
      <x:c r="J879" s="71"/>
      <x:c r="K879" s="71"/>
      <x:c r="L879" s="72" t="str">
        <x:f>IF(OR(G879="",H879=""),"",ROUND((G879+2*H879)/3,0))</x:f>
      </x:c>
      <x:c r="M879" s="72" t="str">
        <x:f>IF(OR(G879="",H879=""),"",G879-H879)</x:f>
      </x:c>
      <x:c r="N879" s="73" t="str">
        <x:f>IF(OR(G879="",H879=""),"",IF(OR(G879&gt;'Configuración'!$B$15,H879&gt;'Configuración'!$B$16),"Hipertensión grave",IF(OR(G879&lt;'Configuración'!$B$17,H879&lt;'Configuración'!$B$18),"Lectura baja",IF(OR(G879&gt;='Configuración'!$B$13,H879&gt;='Configuración'!$B$14),"Hipertensión etapa 2",IF(OR(G879&gt;='Configuración'!$B$11,H879&gt;='Configuración'!$B$12),"Hipertensión etapa 1",IF(AND(G879&gt;='Configuración'!$B$9,G879&lt;='Configuración'!$B$10,H879&lt;='Configuración'!$B$8),"Elevada","Normal"))))))</x:f>
      </x:c>
      <x:c r="O879" s="73" t="str">
        <x:f>IF(N879="","",IF(N879="Hipertensión grave",IF(J879="Sí","Llama al número local de emergencias","Repite tras 1 min y contacta con un profesional"),IF(N879="Lectura baja",IF(J879="Sí","Contacta con un profesional","Registra síntomas y consulta si persiste"),"Registra y revisa la tendencia")))</x:f>
      </x:c>
      <x:c r="P879" s="66" t="str">
        <x:f>IF(OR(A879="",B879=""),"",A879+B879)</x:f>
      </x:c>
    </x:row>
    <x:row r="880" ht="30" customHeight="1">
      <x:c r="A880" s="54"/>
      <x:c r="B880" s="57"/>
      <x:c r="C880" s="49"/>
      <x:c r="D880" s="49"/>
      <x:c r="E880" s="49"/>
      <x:c r="F880" s="49"/>
      <x:c r="G880" s="61"/>
      <x:c r="H880" s="61"/>
      <x:c r="I880" s="61"/>
      <x:c r="J880" s="71"/>
      <x:c r="K880" s="71"/>
      <x:c r="L880" s="72" t="str">
        <x:f>IF(OR(G880="",H880=""),"",ROUND((G880+2*H880)/3,0))</x:f>
      </x:c>
      <x:c r="M880" s="72" t="str">
        <x:f>IF(OR(G880="",H880=""),"",G880-H880)</x:f>
      </x:c>
      <x:c r="N880" s="73" t="str">
        <x:f>IF(OR(G880="",H880=""),"",IF(OR(G880&gt;'Configuración'!$B$15,H880&gt;'Configuración'!$B$16),"Hipertensión grave",IF(OR(G880&lt;'Configuración'!$B$17,H880&lt;'Configuración'!$B$18),"Lectura baja",IF(OR(G880&gt;='Configuración'!$B$13,H880&gt;='Configuración'!$B$14),"Hipertensión etapa 2",IF(OR(G880&gt;='Configuración'!$B$11,H880&gt;='Configuración'!$B$12),"Hipertensión etapa 1",IF(AND(G880&gt;='Configuración'!$B$9,G880&lt;='Configuración'!$B$10,H880&lt;='Configuración'!$B$8),"Elevada","Normal"))))))</x:f>
      </x:c>
      <x:c r="O880" s="73" t="str">
        <x:f>IF(N880="","",IF(N880="Hipertensión grave",IF(J880="Sí","Llama al número local de emergencias","Repite tras 1 min y contacta con un profesional"),IF(N880="Lectura baja",IF(J880="Sí","Contacta con un profesional","Registra síntomas y consulta si persiste"),"Registra y revisa la tendencia")))</x:f>
      </x:c>
      <x:c r="P880" s="66" t="str">
        <x:f>IF(OR(A880="",B880=""),"",A880+B880)</x:f>
      </x:c>
    </x:row>
    <x:row r="881" ht="30" customHeight="1">
      <x:c r="A881" s="54"/>
      <x:c r="B881" s="57"/>
      <x:c r="C881" s="49"/>
      <x:c r="D881" s="49"/>
      <x:c r="E881" s="49"/>
      <x:c r="F881" s="49"/>
      <x:c r="G881" s="61"/>
      <x:c r="H881" s="61"/>
      <x:c r="I881" s="61"/>
      <x:c r="J881" s="71"/>
      <x:c r="K881" s="71"/>
      <x:c r="L881" s="72" t="str">
        <x:f>IF(OR(G881="",H881=""),"",ROUND((G881+2*H881)/3,0))</x:f>
      </x:c>
      <x:c r="M881" s="72" t="str">
        <x:f>IF(OR(G881="",H881=""),"",G881-H881)</x:f>
      </x:c>
      <x:c r="N881" s="73" t="str">
        <x:f>IF(OR(G881="",H881=""),"",IF(OR(G881&gt;'Configuración'!$B$15,H881&gt;'Configuración'!$B$16),"Hipertensión grave",IF(OR(G881&lt;'Configuración'!$B$17,H881&lt;'Configuración'!$B$18),"Lectura baja",IF(OR(G881&gt;='Configuración'!$B$13,H881&gt;='Configuración'!$B$14),"Hipertensión etapa 2",IF(OR(G881&gt;='Configuración'!$B$11,H881&gt;='Configuración'!$B$12),"Hipertensión etapa 1",IF(AND(G881&gt;='Configuración'!$B$9,G881&lt;='Configuración'!$B$10,H881&lt;='Configuración'!$B$8),"Elevada","Normal"))))))</x:f>
      </x:c>
      <x:c r="O881" s="73" t="str">
        <x:f>IF(N881="","",IF(N881="Hipertensión grave",IF(J881="Sí","Llama al número local de emergencias","Repite tras 1 min y contacta con un profesional"),IF(N881="Lectura baja",IF(J881="Sí","Contacta con un profesional","Registra síntomas y consulta si persiste"),"Registra y revisa la tendencia")))</x:f>
      </x:c>
      <x:c r="P881" s="66" t="str">
        <x:f>IF(OR(A881="",B881=""),"",A881+B881)</x:f>
      </x:c>
    </x:row>
    <x:row r="882" ht="30" customHeight="1">
      <x:c r="A882" s="54"/>
      <x:c r="B882" s="57"/>
      <x:c r="C882" s="49"/>
      <x:c r="D882" s="49"/>
      <x:c r="E882" s="49"/>
      <x:c r="F882" s="49"/>
      <x:c r="G882" s="61"/>
      <x:c r="H882" s="61"/>
      <x:c r="I882" s="61"/>
      <x:c r="J882" s="71"/>
      <x:c r="K882" s="71"/>
      <x:c r="L882" s="72" t="str">
        <x:f>IF(OR(G882="",H882=""),"",ROUND((G882+2*H882)/3,0))</x:f>
      </x:c>
      <x:c r="M882" s="72" t="str">
        <x:f>IF(OR(G882="",H882=""),"",G882-H882)</x:f>
      </x:c>
      <x:c r="N882" s="73" t="str">
        <x:f>IF(OR(G882="",H882=""),"",IF(OR(G882&gt;'Configuración'!$B$15,H882&gt;'Configuración'!$B$16),"Hipertensión grave",IF(OR(G882&lt;'Configuración'!$B$17,H882&lt;'Configuración'!$B$18),"Lectura baja",IF(OR(G882&gt;='Configuración'!$B$13,H882&gt;='Configuración'!$B$14),"Hipertensión etapa 2",IF(OR(G882&gt;='Configuración'!$B$11,H882&gt;='Configuración'!$B$12),"Hipertensión etapa 1",IF(AND(G882&gt;='Configuración'!$B$9,G882&lt;='Configuración'!$B$10,H882&lt;='Configuración'!$B$8),"Elevada","Normal"))))))</x:f>
      </x:c>
      <x:c r="O882" s="73" t="str">
        <x:f>IF(N882="","",IF(N882="Hipertensión grave",IF(J882="Sí","Llama al número local de emergencias","Repite tras 1 min y contacta con un profesional"),IF(N882="Lectura baja",IF(J882="Sí","Contacta con un profesional","Registra síntomas y consulta si persiste"),"Registra y revisa la tendencia")))</x:f>
      </x:c>
      <x:c r="P882" s="66" t="str">
        <x:f>IF(OR(A882="",B882=""),"",A882+B882)</x:f>
      </x:c>
    </x:row>
    <x:row r="883" ht="30" customHeight="1">
      <x:c r="A883" s="54"/>
      <x:c r="B883" s="57"/>
      <x:c r="C883" s="49"/>
      <x:c r="D883" s="49"/>
      <x:c r="E883" s="49"/>
      <x:c r="F883" s="49"/>
      <x:c r="G883" s="61"/>
      <x:c r="H883" s="61"/>
      <x:c r="I883" s="61"/>
      <x:c r="J883" s="71"/>
      <x:c r="K883" s="71"/>
      <x:c r="L883" s="72" t="str">
        <x:f>IF(OR(G883="",H883=""),"",ROUND((G883+2*H883)/3,0))</x:f>
      </x:c>
      <x:c r="M883" s="72" t="str">
        <x:f>IF(OR(G883="",H883=""),"",G883-H883)</x:f>
      </x:c>
      <x:c r="N883" s="73" t="str">
        <x:f>IF(OR(G883="",H883=""),"",IF(OR(G883&gt;'Configuración'!$B$15,H883&gt;'Configuración'!$B$16),"Hipertensión grave",IF(OR(G883&lt;'Configuración'!$B$17,H883&lt;'Configuración'!$B$18),"Lectura baja",IF(OR(G883&gt;='Configuración'!$B$13,H883&gt;='Configuración'!$B$14),"Hipertensión etapa 2",IF(OR(G883&gt;='Configuración'!$B$11,H883&gt;='Configuración'!$B$12),"Hipertensión etapa 1",IF(AND(G883&gt;='Configuración'!$B$9,G883&lt;='Configuración'!$B$10,H883&lt;='Configuración'!$B$8),"Elevada","Normal"))))))</x:f>
      </x:c>
      <x:c r="O883" s="73" t="str">
        <x:f>IF(N883="","",IF(N883="Hipertensión grave",IF(J883="Sí","Llama al número local de emergencias","Repite tras 1 min y contacta con un profesional"),IF(N883="Lectura baja",IF(J883="Sí","Contacta con un profesional","Registra síntomas y consulta si persiste"),"Registra y revisa la tendencia")))</x:f>
      </x:c>
      <x:c r="P883" s="66" t="str">
        <x:f>IF(OR(A883="",B883=""),"",A883+B883)</x:f>
      </x:c>
    </x:row>
    <x:row r="884" ht="30" customHeight="1">
      <x:c r="A884" s="54"/>
      <x:c r="B884" s="57"/>
      <x:c r="C884" s="49"/>
      <x:c r="D884" s="49"/>
      <x:c r="E884" s="49"/>
      <x:c r="F884" s="49"/>
      <x:c r="G884" s="61"/>
      <x:c r="H884" s="61"/>
      <x:c r="I884" s="61"/>
      <x:c r="J884" s="71"/>
      <x:c r="K884" s="71"/>
      <x:c r="L884" s="72" t="str">
        <x:f>IF(OR(G884="",H884=""),"",ROUND((G884+2*H884)/3,0))</x:f>
      </x:c>
      <x:c r="M884" s="72" t="str">
        <x:f>IF(OR(G884="",H884=""),"",G884-H884)</x:f>
      </x:c>
      <x:c r="N884" s="73" t="str">
        <x:f>IF(OR(G884="",H884=""),"",IF(OR(G884&gt;'Configuración'!$B$15,H884&gt;'Configuración'!$B$16),"Hipertensión grave",IF(OR(G884&lt;'Configuración'!$B$17,H884&lt;'Configuración'!$B$18),"Lectura baja",IF(OR(G884&gt;='Configuración'!$B$13,H884&gt;='Configuración'!$B$14),"Hipertensión etapa 2",IF(OR(G884&gt;='Configuración'!$B$11,H884&gt;='Configuración'!$B$12),"Hipertensión etapa 1",IF(AND(G884&gt;='Configuración'!$B$9,G884&lt;='Configuración'!$B$10,H884&lt;='Configuración'!$B$8),"Elevada","Normal"))))))</x:f>
      </x:c>
      <x:c r="O884" s="73" t="str">
        <x:f>IF(N884="","",IF(N884="Hipertensión grave",IF(J884="Sí","Llama al número local de emergencias","Repite tras 1 min y contacta con un profesional"),IF(N884="Lectura baja",IF(J884="Sí","Contacta con un profesional","Registra síntomas y consulta si persiste"),"Registra y revisa la tendencia")))</x:f>
      </x:c>
      <x:c r="P884" s="66" t="str">
        <x:f>IF(OR(A884="",B884=""),"",A884+B884)</x:f>
      </x:c>
    </x:row>
    <x:row r="885" ht="30" customHeight="1">
      <x:c r="A885" s="54"/>
      <x:c r="B885" s="57"/>
      <x:c r="C885" s="49"/>
      <x:c r="D885" s="49"/>
      <x:c r="E885" s="49"/>
      <x:c r="F885" s="49"/>
      <x:c r="G885" s="61"/>
      <x:c r="H885" s="61"/>
      <x:c r="I885" s="61"/>
      <x:c r="J885" s="71"/>
      <x:c r="K885" s="71"/>
      <x:c r="L885" s="72" t="str">
        <x:f>IF(OR(G885="",H885=""),"",ROUND((G885+2*H885)/3,0))</x:f>
      </x:c>
      <x:c r="M885" s="72" t="str">
        <x:f>IF(OR(G885="",H885=""),"",G885-H885)</x:f>
      </x:c>
      <x:c r="N885" s="73" t="str">
        <x:f>IF(OR(G885="",H885=""),"",IF(OR(G885&gt;'Configuración'!$B$15,H885&gt;'Configuración'!$B$16),"Hipertensión grave",IF(OR(G885&lt;'Configuración'!$B$17,H885&lt;'Configuración'!$B$18),"Lectura baja",IF(OR(G885&gt;='Configuración'!$B$13,H885&gt;='Configuración'!$B$14),"Hipertensión etapa 2",IF(OR(G885&gt;='Configuración'!$B$11,H885&gt;='Configuración'!$B$12),"Hipertensión etapa 1",IF(AND(G885&gt;='Configuración'!$B$9,G885&lt;='Configuración'!$B$10,H885&lt;='Configuración'!$B$8),"Elevada","Normal"))))))</x:f>
      </x:c>
      <x:c r="O885" s="73" t="str">
        <x:f>IF(N885="","",IF(N885="Hipertensión grave",IF(J885="Sí","Llama al número local de emergencias","Repite tras 1 min y contacta con un profesional"),IF(N885="Lectura baja",IF(J885="Sí","Contacta con un profesional","Registra síntomas y consulta si persiste"),"Registra y revisa la tendencia")))</x:f>
      </x:c>
      <x:c r="P885" s="66" t="str">
        <x:f>IF(OR(A885="",B885=""),"",A885+B885)</x:f>
      </x:c>
    </x:row>
    <x:row r="886" ht="30" customHeight="1">
      <x:c r="A886" s="54"/>
      <x:c r="B886" s="57"/>
      <x:c r="C886" s="49"/>
      <x:c r="D886" s="49"/>
      <x:c r="E886" s="49"/>
      <x:c r="F886" s="49"/>
      <x:c r="G886" s="61"/>
      <x:c r="H886" s="61"/>
      <x:c r="I886" s="61"/>
      <x:c r="J886" s="71"/>
      <x:c r="K886" s="71"/>
      <x:c r="L886" s="72" t="str">
        <x:f>IF(OR(G886="",H886=""),"",ROUND((G886+2*H886)/3,0))</x:f>
      </x:c>
      <x:c r="M886" s="72" t="str">
        <x:f>IF(OR(G886="",H886=""),"",G886-H886)</x:f>
      </x:c>
      <x:c r="N886" s="73" t="str">
        <x:f>IF(OR(G886="",H886=""),"",IF(OR(G886&gt;'Configuración'!$B$15,H886&gt;'Configuración'!$B$16),"Hipertensión grave",IF(OR(G886&lt;'Configuración'!$B$17,H886&lt;'Configuración'!$B$18),"Lectura baja",IF(OR(G886&gt;='Configuración'!$B$13,H886&gt;='Configuración'!$B$14),"Hipertensión etapa 2",IF(OR(G886&gt;='Configuración'!$B$11,H886&gt;='Configuración'!$B$12),"Hipertensión etapa 1",IF(AND(G886&gt;='Configuración'!$B$9,G886&lt;='Configuración'!$B$10,H886&lt;='Configuración'!$B$8),"Elevada","Normal"))))))</x:f>
      </x:c>
      <x:c r="O886" s="73" t="str">
        <x:f>IF(N886="","",IF(N886="Hipertensión grave",IF(J886="Sí","Llama al número local de emergencias","Repite tras 1 min y contacta con un profesional"),IF(N886="Lectura baja",IF(J886="Sí","Contacta con un profesional","Registra síntomas y consulta si persiste"),"Registra y revisa la tendencia")))</x:f>
      </x:c>
      <x:c r="P886" s="66" t="str">
        <x:f>IF(OR(A886="",B886=""),"",A886+B886)</x:f>
      </x:c>
    </x:row>
    <x:row r="887" ht="30" customHeight="1">
      <x:c r="A887" s="54"/>
      <x:c r="B887" s="57"/>
      <x:c r="C887" s="49"/>
      <x:c r="D887" s="49"/>
      <x:c r="E887" s="49"/>
      <x:c r="F887" s="49"/>
      <x:c r="G887" s="61"/>
      <x:c r="H887" s="61"/>
      <x:c r="I887" s="61"/>
      <x:c r="J887" s="71"/>
      <x:c r="K887" s="71"/>
      <x:c r="L887" s="72" t="str">
        <x:f>IF(OR(G887="",H887=""),"",ROUND((G887+2*H887)/3,0))</x:f>
      </x:c>
      <x:c r="M887" s="72" t="str">
        <x:f>IF(OR(G887="",H887=""),"",G887-H887)</x:f>
      </x:c>
      <x:c r="N887" s="73" t="str">
        <x:f>IF(OR(G887="",H887=""),"",IF(OR(G887&gt;'Configuración'!$B$15,H887&gt;'Configuración'!$B$16),"Hipertensión grave",IF(OR(G887&lt;'Configuración'!$B$17,H887&lt;'Configuración'!$B$18),"Lectura baja",IF(OR(G887&gt;='Configuración'!$B$13,H887&gt;='Configuración'!$B$14),"Hipertensión etapa 2",IF(OR(G887&gt;='Configuración'!$B$11,H887&gt;='Configuración'!$B$12),"Hipertensión etapa 1",IF(AND(G887&gt;='Configuración'!$B$9,G887&lt;='Configuración'!$B$10,H887&lt;='Configuración'!$B$8),"Elevada","Normal"))))))</x:f>
      </x:c>
      <x:c r="O887" s="73" t="str">
        <x:f>IF(N887="","",IF(N887="Hipertensión grave",IF(J887="Sí","Llama al número local de emergencias","Repite tras 1 min y contacta con un profesional"),IF(N887="Lectura baja",IF(J887="Sí","Contacta con un profesional","Registra síntomas y consulta si persiste"),"Registra y revisa la tendencia")))</x:f>
      </x:c>
      <x:c r="P887" s="66" t="str">
        <x:f>IF(OR(A887="",B887=""),"",A887+B887)</x:f>
      </x:c>
    </x:row>
    <x:row r="888" ht="30" customHeight="1">
      <x:c r="A888" s="54"/>
      <x:c r="B888" s="57"/>
      <x:c r="C888" s="49"/>
      <x:c r="D888" s="49"/>
      <x:c r="E888" s="49"/>
      <x:c r="F888" s="49"/>
      <x:c r="G888" s="61"/>
      <x:c r="H888" s="61"/>
      <x:c r="I888" s="61"/>
      <x:c r="J888" s="71"/>
      <x:c r="K888" s="71"/>
      <x:c r="L888" s="72" t="str">
        <x:f>IF(OR(G888="",H888=""),"",ROUND((G888+2*H888)/3,0))</x:f>
      </x:c>
      <x:c r="M888" s="72" t="str">
        <x:f>IF(OR(G888="",H888=""),"",G888-H888)</x:f>
      </x:c>
      <x:c r="N888" s="73" t="str">
        <x:f>IF(OR(G888="",H888=""),"",IF(OR(G888&gt;'Configuración'!$B$15,H888&gt;'Configuración'!$B$16),"Hipertensión grave",IF(OR(G888&lt;'Configuración'!$B$17,H888&lt;'Configuración'!$B$18),"Lectura baja",IF(OR(G888&gt;='Configuración'!$B$13,H888&gt;='Configuración'!$B$14),"Hipertensión etapa 2",IF(OR(G888&gt;='Configuración'!$B$11,H888&gt;='Configuración'!$B$12),"Hipertensión etapa 1",IF(AND(G888&gt;='Configuración'!$B$9,G888&lt;='Configuración'!$B$10,H888&lt;='Configuración'!$B$8),"Elevada","Normal"))))))</x:f>
      </x:c>
      <x:c r="O888" s="73" t="str">
        <x:f>IF(N888="","",IF(N888="Hipertensión grave",IF(J888="Sí","Llama al número local de emergencias","Repite tras 1 min y contacta con un profesional"),IF(N888="Lectura baja",IF(J888="Sí","Contacta con un profesional","Registra síntomas y consulta si persiste"),"Registra y revisa la tendencia")))</x:f>
      </x:c>
      <x:c r="P888" s="66" t="str">
        <x:f>IF(OR(A888="",B888=""),"",A888+B888)</x:f>
      </x:c>
    </x:row>
    <x:row r="889" ht="30" customHeight="1">
      <x:c r="A889" s="54"/>
      <x:c r="B889" s="57"/>
      <x:c r="C889" s="49"/>
      <x:c r="D889" s="49"/>
      <x:c r="E889" s="49"/>
      <x:c r="F889" s="49"/>
      <x:c r="G889" s="61"/>
      <x:c r="H889" s="61"/>
      <x:c r="I889" s="61"/>
      <x:c r="J889" s="71"/>
      <x:c r="K889" s="71"/>
      <x:c r="L889" s="72" t="str">
        <x:f>IF(OR(G889="",H889=""),"",ROUND((G889+2*H889)/3,0))</x:f>
      </x:c>
      <x:c r="M889" s="72" t="str">
        <x:f>IF(OR(G889="",H889=""),"",G889-H889)</x:f>
      </x:c>
      <x:c r="N889" s="73" t="str">
        <x:f>IF(OR(G889="",H889=""),"",IF(OR(G889&gt;'Configuración'!$B$15,H889&gt;'Configuración'!$B$16),"Hipertensión grave",IF(OR(G889&lt;'Configuración'!$B$17,H889&lt;'Configuración'!$B$18),"Lectura baja",IF(OR(G889&gt;='Configuración'!$B$13,H889&gt;='Configuración'!$B$14),"Hipertensión etapa 2",IF(OR(G889&gt;='Configuración'!$B$11,H889&gt;='Configuración'!$B$12),"Hipertensión etapa 1",IF(AND(G889&gt;='Configuración'!$B$9,G889&lt;='Configuración'!$B$10,H889&lt;='Configuración'!$B$8),"Elevada","Normal"))))))</x:f>
      </x:c>
      <x:c r="O889" s="73" t="str">
        <x:f>IF(N889="","",IF(N889="Hipertensión grave",IF(J889="Sí","Llama al número local de emergencias","Repite tras 1 min y contacta con un profesional"),IF(N889="Lectura baja",IF(J889="Sí","Contacta con un profesional","Registra síntomas y consulta si persiste"),"Registra y revisa la tendencia")))</x:f>
      </x:c>
      <x:c r="P889" s="66" t="str">
        <x:f>IF(OR(A889="",B889=""),"",A889+B889)</x:f>
      </x:c>
    </x:row>
    <x:row r="890" ht="30" customHeight="1">
      <x:c r="A890" s="54"/>
      <x:c r="B890" s="57"/>
      <x:c r="C890" s="49"/>
      <x:c r="D890" s="49"/>
      <x:c r="E890" s="49"/>
      <x:c r="F890" s="49"/>
      <x:c r="G890" s="61"/>
      <x:c r="H890" s="61"/>
      <x:c r="I890" s="61"/>
      <x:c r="J890" s="71"/>
      <x:c r="K890" s="71"/>
      <x:c r="L890" s="72" t="str">
        <x:f>IF(OR(G890="",H890=""),"",ROUND((G890+2*H890)/3,0))</x:f>
      </x:c>
      <x:c r="M890" s="72" t="str">
        <x:f>IF(OR(G890="",H890=""),"",G890-H890)</x:f>
      </x:c>
      <x:c r="N890" s="73" t="str">
        <x:f>IF(OR(G890="",H890=""),"",IF(OR(G890&gt;'Configuración'!$B$15,H890&gt;'Configuración'!$B$16),"Hipertensión grave",IF(OR(G890&lt;'Configuración'!$B$17,H890&lt;'Configuración'!$B$18),"Lectura baja",IF(OR(G890&gt;='Configuración'!$B$13,H890&gt;='Configuración'!$B$14),"Hipertensión etapa 2",IF(OR(G890&gt;='Configuración'!$B$11,H890&gt;='Configuración'!$B$12),"Hipertensión etapa 1",IF(AND(G890&gt;='Configuración'!$B$9,G890&lt;='Configuración'!$B$10,H890&lt;='Configuración'!$B$8),"Elevada","Normal"))))))</x:f>
      </x:c>
      <x:c r="O890" s="73" t="str">
        <x:f>IF(N890="","",IF(N890="Hipertensión grave",IF(J890="Sí","Llama al número local de emergencias","Repite tras 1 min y contacta con un profesional"),IF(N890="Lectura baja",IF(J890="Sí","Contacta con un profesional","Registra síntomas y consulta si persiste"),"Registra y revisa la tendencia")))</x:f>
      </x:c>
      <x:c r="P890" s="66" t="str">
        <x:f>IF(OR(A890="",B890=""),"",A890+B890)</x:f>
      </x:c>
    </x:row>
    <x:row r="891" ht="30" customHeight="1">
      <x:c r="A891" s="54"/>
      <x:c r="B891" s="57"/>
      <x:c r="C891" s="49"/>
      <x:c r="D891" s="49"/>
      <x:c r="E891" s="49"/>
      <x:c r="F891" s="49"/>
      <x:c r="G891" s="61"/>
      <x:c r="H891" s="61"/>
      <x:c r="I891" s="61"/>
      <x:c r="J891" s="71"/>
      <x:c r="K891" s="71"/>
      <x:c r="L891" s="72" t="str">
        <x:f>IF(OR(G891="",H891=""),"",ROUND((G891+2*H891)/3,0))</x:f>
      </x:c>
      <x:c r="M891" s="72" t="str">
        <x:f>IF(OR(G891="",H891=""),"",G891-H891)</x:f>
      </x:c>
      <x:c r="N891" s="73" t="str">
        <x:f>IF(OR(G891="",H891=""),"",IF(OR(G891&gt;'Configuración'!$B$15,H891&gt;'Configuración'!$B$16),"Hipertensión grave",IF(OR(G891&lt;'Configuración'!$B$17,H891&lt;'Configuración'!$B$18),"Lectura baja",IF(OR(G891&gt;='Configuración'!$B$13,H891&gt;='Configuración'!$B$14),"Hipertensión etapa 2",IF(OR(G891&gt;='Configuración'!$B$11,H891&gt;='Configuración'!$B$12),"Hipertensión etapa 1",IF(AND(G891&gt;='Configuración'!$B$9,G891&lt;='Configuración'!$B$10,H891&lt;='Configuración'!$B$8),"Elevada","Normal"))))))</x:f>
      </x:c>
      <x:c r="O891" s="73" t="str">
        <x:f>IF(N891="","",IF(N891="Hipertensión grave",IF(J891="Sí","Llama al número local de emergencias","Repite tras 1 min y contacta con un profesional"),IF(N891="Lectura baja",IF(J891="Sí","Contacta con un profesional","Registra síntomas y consulta si persiste"),"Registra y revisa la tendencia")))</x:f>
      </x:c>
      <x:c r="P891" s="66" t="str">
        <x:f>IF(OR(A891="",B891=""),"",A891+B891)</x:f>
      </x:c>
    </x:row>
    <x:row r="892" ht="30" customHeight="1">
      <x:c r="A892" s="54"/>
      <x:c r="B892" s="57"/>
      <x:c r="C892" s="49"/>
      <x:c r="D892" s="49"/>
      <x:c r="E892" s="49"/>
      <x:c r="F892" s="49"/>
      <x:c r="G892" s="61"/>
      <x:c r="H892" s="61"/>
      <x:c r="I892" s="61"/>
      <x:c r="J892" s="71"/>
      <x:c r="K892" s="71"/>
      <x:c r="L892" s="72" t="str">
        <x:f>IF(OR(G892="",H892=""),"",ROUND((G892+2*H892)/3,0))</x:f>
      </x:c>
      <x:c r="M892" s="72" t="str">
        <x:f>IF(OR(G892="",H892=""),"",G892-H892)</x:f>
      </x:c>
      <x:c r="N892" s="73" t="str">
        <x:f>IF(OR(G892="",H892=""),"",IF(OR(G892&gt;'Configuración'!$B$15,H892&gt;'Configuración'!$B$16),"Hipertensión grave",IF(OR(G892&lt;'Configuración'!$B$17,H892&lt;'Configuración'!$B$18),"Lectura baja",IF(OR(G892&gt;='Configuración'!$B$13,H892&gt;='Configuración'!$B$14),"Hipertensión etapa 2",IF(OR(G892&gt;='Configuración'!$B$11,H892&gt;='Configuración'!$B$12),"Hipertensión etapa 1",IF(AND(G892&gt;='Configuración'!$B$9,G892&lt;='Configuración'!$B$10,H892&lt;='Configuración'!$B$8),"Elevada","Normal"))))))</x:f>
      </x:c>
      <x:c r="O892" s="73" t="str">
        <x:f>IF(N892="","",IF(N892="Hipertensión grave",IF(J892="Sí","Llama al número local de emergencias","Repite tras 1 min y contacta con un profesional"),IF(N892="Lectura baja",IF(J892="Sí","Contacta con un profesional","Registra síntomas y consulta si persiste"),"Registra y revisa la tendencia")))</x:f>
      </x:c>
      <x:c r="P892" s="66" t="str">
        <x:f>IF(OR(A892="",B892=""),"",A892+B892)</x:f>
      </x:c>
    </x:row>
    <x:row r="893" ht="30" customHeight="1">
      <x:c r="A893" s="54"/>
      <x:c r="B893" s="57"/>
      <x:c r="C893" s="49"/>
      <x:c r="D893" s="49"/>
      <x:c r="E893" s="49"/>
      <x:c r="F893" s="49"/>
      <x:c r="G893" s="61"/>
      <x:c r="H893" s="61"/>
      <x:c r="I893" s="61"/>
      <x:c r="J893" s="71"/>
      <x:c r="K893" s="71"/>
      <x:c r="L893" s="72" t="str">
        <x:f>IF(OR(G893="",H893=""),"",ROUND((G893+2*H893)/3,0))</x:f>
      </x:c>
      <x:c r="M893" s="72" t="str">
        <x:f>IF(OR(G893="",H893=""),"",G893-H893)</x:f>
      </x:c>
      <x:c r="N893" s="73" t="str">
        <x:f>IF(OR(G893="",H893=""),"",IF(OR(G893&gt;'Configuración'!$B$15,H893&gt;'Configuración'!$B$16),"Hipertensión grave",IF(OR(G893&lt;'Configuración'!$B$17,H893&lt;'Configuración'!$B$18),"Lectura baja",IF(OR(G893&gt;='Configuración'!$B$13,H893&gt;='Configuración'!$B$14),"Hipertensión etapa 2",IF(OR(G893&gt;='Configuración'!$B$11,H893&gt;='Configuración'!$B$12),"Hipertensión etapa 1",IF(AND(G893&gt;='Configuración'!$B$9,G893&lt;='Configuración'!$B$10,H893&lt;='Configuración'!$B$8),"Elevada","Normal"))))))</x:f>
      </x:c>
      <x:c r="O893" s="73" t="str">
        <x:f>IF(N893="","",IF(N893="Hipertensión grave",IF(J893="Sí","Llama al número local de emergencias","Repite tras 1 min y contacta con un profesional"),IF(N893="Lectura baja",IF(J893="Sí","Contacta con un profesional","Registra síntomas y consulta si persiste"),"Registra y revisa la tendencia")))</x:f>
      </x:c>
      <x:c r="P893" s="66" t="str">
        <x:f>IF(OR(A893="",B893=""),"",A893+B893)</x:f>
      </x:c>
    </x:row>
    <x:row r="894" ht="30" customHeight="1">
      <x:c r="A894" s="54"/>
      <x:c r="B894" s="57"/>
      <x:c r="C894" s="49"/>
      <x:c r="D894" s="49"/>
      <x:c r="E894" s="49"/>
      <x:c r="F894" s="49"/>
      <x:c r="G894" s="61"/>
      <x:c r="H894" s="61"/>
      <x:c r="I894" s="61"/>
      <x:c r="J894" s="71"/>
      <x:c r="K894" s="71"/>
      <x:c r="L894" s="72" t="str">
        <x:f>IF(OR(G894="",H894=""),"",ROUND((G894+2*H894)/3,0))</x:f>
      </x:c>
      <x:c r="M894" s="72" t="str">
        <x:f>IF(OR(G894="",H894=""),"",G894-H894)</x:f>
      </x:c>
      <x:c r="N894" s="73" t="str">
        <x:f>IF(OR(G894="",H894=""),"",IF(OR(G894&gt;'Configuración'!$B$15,H894&gt;'Configuración'!$B$16),"Hipertensión grave",IF(OR(G894&lt;'Configuración'!$B$17,H894&lt;'Configuración'!$B$18),"Lectura baja",IF(OR(G894&gt;='Configuración'!$B$13,H894&gt;='Configuración'!$B$14),"Hipertensión etapa 2",IF(OR(G894&gt;='Configuración'!$B$11,H894&gt;='Configuración'!$B$12),"Hipertensión etapa 1",IF(AND(G894&gt;='Configuración'!$B$9,G894&lt;='Configuración'!$B$10,H894&lt;='Configuración'!$B$8),"Elevada","Normal"))))))</x:f>
      </x:c>
      <x:c r="O894" s="73" t="str">
        <x:f>IF(N894="","",IF(N894="Hipertensión grave",IF(J894="Sí","Llama al número local de emergencias","Repite tras 1 min y contacta con un profesional"),IF(N894="Lectura baja",IF(J894="Sí","Contacta con un profesional","Registra síntomas y consulta si persiste"),"Registra y revisa la tendencia")))</x:f>
      </x:c>
      <x:c r="P894" s="66" t="str">
        <x:f>IF(OR(A894="",B894=""),"",A894+B894)</x:f>
      </x:c>
    </x:row>
    <x:row r="895" ht="30" customHeight="1">
      <x:c r="A895" s="54"/>
      <x:c r="B895" s="57"/>
      <x:c r="C895" s="49"/>
      <x:c r="D895" s="49"/>
      <x:c r="E895" s="49"/>
      <x:c r="F895" s="49"/>
      <x:c r="G895" s="61"/>
      <x:c r="H895" s="61"/>
      <x:c r="I895" s="61"/>
      <x:c r="J895" s="71"/>
      <x:c r="K895" s="71"/>
      <x:c r="L895" s="72" t="str">
        <x:f>IF(OR(G895="",H895=""),"",ROUND((G895+2*H895)/3,0))</x:f>
      </x:c>
      <x:c r="M895" s="72" t="str">
        <x:f>IF(OR(G895="",H895=""),"",G895-H895)</x:f>
      </x:c>
      <x:c r="N895" s="73" t="str">
        <x:f>IF(OR(G895="",H895=""),"",IF(OR(G895&gt;'Configuración'!$B$15,H895&gt;'Configuración'!$B$16),"Hipertensión grave",IF(OR(G895&lt;'Configuración'!$B$17,H895&lt;'Configuración'!$B$18),"Lectura baja",IF(OR(G895&gt;='Configuración'!$B$13,H895&gt;='Configuración'!$B$14),"Hipertensión etapa 2",IF(OR(G895&gt;='Configuración'!$B$11,H895&gt;='Configuración'!$B$12),"Hipertensión etapa 1",IF(AND(G895&gt;='Configuración'!$B$9,G895&lt;='Configuración'!$B$10,H895&lt;='Configuración'!$B$8),"Elevada","Normal"))))))</x:f>
      </x:c>
      <x:c r="O895" s="73" t="str">
        <x:f>IF(N895="","",IF(N895="Hipertensión grave",IF(J895="Sí","Llama al número local de emergencias","Repite tras 1 min y contacta con un profesional"),IF(N895="Lectura baja",IF(J895="Sí","Contacta con un profesional","Registra síntomas y consulta si persiste"),"Registra y revisa la tendencia")))</x:f>
      </x:c>
      <x:c r="P895" s="66" t="str">
        <x:f>IF(OR(A895="",B895=""),"",A895+B895)</x:f>
      </x:c>
    </x:row>
    <x:row r="896" ht="30" customHeight="1">
      <x:c r="A896" s="54"/>
      <x:c r="B896" s="57"/>
      <x:c r="C896" s="49"/>
      <x:c r="D896" s="49"/>
      <x:c r="E896" s="49"/>
      <x:c r="F896" s="49"/>
      <x:c r="G896" s="61"/>
      <x:c r="H896" s="61"/>
      <x:c r="I896" s="61"/>
      <x:c r="J896" s="71"/>
      <x:c r="K896" s="71"/>
      <x:c r="L896" s="72" t="str">
        <x:f>IF(OR(G896="",H896=""),"",ROUND((G896+2*H896)/3,0))</x:f>
      </x:c>
      <x:c r="M896" s="72" t="str">
        <x:f>IF(OR(G896="",H896=""),"",G896-H896)</x:f>
      </x:c>
      <x:c r="N896" s="73" t="str">
        <x:f>IF(OR(G896="",H896=""),"",IF(OR(G896&gt;'Configuración'!$B$15,H896&gt;'Configuración'!$B$16),"Hipertensión grave",IF(OR(G896&lt;'Configuración'!$B$17,H896&lt;'Configuración'!$B$18),"Lectura baja",IF(OR(G896&gt;='Configuración'!$B$13,H896&gt;='Configuración'!$B$14),"Hipertensión etapa 2",IF(OR(G896&gt;='Configuración'!$B$11,H896&gt;='Configuración'!$B$12),"Hipertensión etapa 1",IF(AND(G896&gt;='Configuración'!$B$9,G896&lt;='Configuración'!$B$10,H896&lt;='Configuración'!$B$8),"Elevada","Normal"))))))</x:f>
      </x:c>
      <x:c r="O896" s="73" t="str">
        <x:f>IF(N896="","",IF(N896="Hipertensión grave",IF(J896="Sí","Llama al número local de emergencias","Repite tras 1 min y contacta con un profesional"),IF(N896="Lectura baja",IF(J896="Sí","Contacta con un profesional","Registra síntomas y consulta si persiste"),"Registra y revisa la tendencia")))</x:f>
      </x:c>
      <x:c r="P896" s="66" t="str">
        <x:f>IF(OR(A896="",B896=""),"",A896+B896)</x:f>
      </x:c>
    </x:row>
    <x:row r="897" ht="30" customHeight="1">
      <x:c r="A897" s="54"/>
      <x:c r="B897" s="57"/>
      <x:c r="C897" s="49"/>
      <x:c r="D897" s="49"/>
      <x:c r="E897" s="49"/>
      <x:c r="F897" s="49"/>
      <x:c r="G897" s="61"/>
      <x:c r="H897" s="61"/>
      <x:c r="I897" s="61"/>
      <x:c r="J897" s="71"/>
      <x:c r="K897" s="71"/>
      <x:c r="L897" s="72" t="str">
        <x:f>IF(OR(G897="",H897=""),"",ROUND((G897+2*H897)/3,0))</x:f>
      </x:c>
      <x:c r="M897" s="72" t="str">
        <x:f>IF(OR(G897="",H897=""),"",G897-H897)</x:f>
      </x:c>
      <x:c r="N897" s="73" t="str">
        <x:f>IF(OR(G897="",H897=""),"",IF(OR(G897&gt;'Configuración'!$B$15,H897&gt;'Configuración'!$B$16),"Hipertensión grave",IF(OR(G897&lt;'Configuración'!$B$17,H897&lt;'Configuración'!$B$18),"Lectura baja",IF(OR(G897&gt;='Configuración'!$B$13,H897&gt;='Configuración'!$B$14),"Hipertensión etapa 2",IF(OR(G897&gt;='Configuración'!$B$11,H897&gt;='Configuración'!$B$12),"Hipertensión etapa 1",IF(AND(G897&gt;='Configuración'!$B$9,G897&lt;='Configuración'!$B$10,H897&lt;='Configuración'!$B$8),"Elevada","Normal"))))))</x:f>
      </x:c>
      <x:c r="O897" s="73" t="str">
        <x:f>IF(N897="","",IF(N897="Hipertensión grave",IF(J897="Sí","Llama al número local de emergencias","Repite tras 1 min y contacta con un profesional"),IF(N897="Lectura baja",IF(J897="Sí","Contacta con un profesional","Registra síntomas y consulta si persiste"),"Registra y revisa la tendencia")))</x:f>
      </x:c>
      <x:c r="P897" s="66" t="str">
        <x:f>IF(OR(A897="",B897=""),"",A897+B897)</x:f>
      </x:c>
    </x:row>
    <x:row r="898" ht="30" customHeight="1">
      <x:c r="A898" s="54"/>
      <x:c r="B898" s="57"/>
      <x:c r="C898" s="49"/>
      <x:c r="D898" s="49"/>
      <x:c r="E898" s="49"/>
      <x:c r="F898" s="49"/>
      <x:c r="G898" s="61"/>
      <x:c r="H898" s="61"/>
      <x:c r="I898" s="61"/>
      <x:c r="J898" s="71"/>
      <x:c r="K898" s="71"/>
      <x:c r="L898" s="72" t="str">
        <x:f>IF(OR(G898="",H898=""),"",ROUND((G898+2*H898)/3,0))</x:f>
      </x:c>
      <x:c r="M898" s="72" t="str">
        <x:f>IF(OR(G898="",H898=""),"",G898-H898)</x:f>
      </x:c>
      <x:c r="N898" s="73" t="str">
        <x:f>IF(OR(G898="",H898=""),"",IF(OR(G898&gt;'Configuración'!$B$15,H898&gt;'Configuración'!$B$16),"Hipertensión grave",IF(OR(G898&lt;'Configuración'!$B$17,H898&lt;'Configuración'!$B$18),"Lectura baja",IF(OR(G898&gt;='Configuración'!$B$13,H898&gt;='Configuración'!$B$14),"Hipertensión etapa 2",IF(OR(G898&gt;='Configuración'!$B$11,H898&gt;='Configuración'!$B$12),"Hipertensión etapa 1",IF(AND(G898&gt;='Configuración'!$B$9,G898&lt;='Configuración'!$B$10,H898&lt;='Configuración'!$B$8),"Elevada","Normal"))))))</x:f>
      </x:c>
      <x:c r="O898" s="73" t="str">
        <x:f>IF(N898="","",IF(N898="Hipertensión grave",IF(J898="Sí","Llama al número local de emergencias","Repite tras 1 min y contacta con un profesional"),IF(N898="Lectura baja",IF(J898="Sí","Contacta con un profesional","Registra síntomas y consulta si persiste"),"Registra y revisa la tendencia")))</x:f>
      </x:c>
      <x:c r="P898" s="66" t="str">
        <x:f>IF(OR(A898="",B898=""),"",A898+B898)</x:f>
      </x:c>
    </x:row>
    <x:row r="899" ht="30" customHeight="1">
      <x:c r="A899" s="54"/>
      <x:c r="B899" s="57"/>
      <x:c r="C899" s="49"/>
      <x:c r="D899" s="49"/>
      <x:c r="E899" s="49"/>
      <x:c r="F899" s="49"/>
      <x:c r="G899" s="61"/>
      <x:c r="H899" s="61"/>
      <x:c r="I899" s="61"/>
      <x:c r="J899" s="71"/>
      <x:c r="K899" s="71"/>
      <x:c r="L899" s="72" t="str">
        <x:f>IF(OR(G899="",H899=""),"",ROUND((G899+2*H899)/3,0))</x:f>
      </x:c>
      <x:c r="M899" s="72" t="str">
        <x:f>IF(OR(G899="",H899=""),"",G899-H899)</x:f>
      </x:c>
      <x:c r="N899" s="73" t="str">
        <x:f>IF(OR(G899="",H899=""),"",IF(OR(G899&gt;'Configuración'!$B$15,H899&gt;'Configuración'!$B$16),"Hipertensión grave",IF(OR(G899&lt;'Configuración'!$B$17,H899&lt;'Configuración'!$B$18),"Lectura baja",IF(OR(G899&gt;='Configuración'!$B$13,H899&gt;='Configuración'!$B$14),"Hipertensión etapa 2",IF(OR(G899&gt;='Configuración'!$B$11,H899&gt;='Configuración'!$B$12),"Hipertensión etapa 1",IF(AND(G899&gt;='Configuración'!$B$9,G899&lt;='Configuración'!$B$10,H899&lt;='Configuración'!$B$8),"Elevada","Normal"))))))</x:f>
      </x:c>
      <x:c r="O899" s="73" t="str">
        <x:f>IF(N899="","",IF(N899="Hipertensión grave",IF(J899="Sí","Llama al número local de emergencias","Repite tras 1 min y contacta con un profesional"),IF(N899="Lectura baja",IF(J899="Sí","Contacta con un profesional","Registra síntomas y consulta si persiste"),"Registra y revisa la tendencia")))</x:f>
      </x:c>
      <x:c r="P899" s="66" t="str">
        <x:f>IF(OR(A899="",B899=""),"",A899+B899)</x:f>
      </x:c>
    </x:row>
    <x:row r="900" ht="30" customHeight="1">
      <x:c r="A900" s="54"/>
      <x:c r="B900" s="57"/>
      <x:c r="C900" s="49"/>
      <x:c r="D900" s="49"/>
      <x:c r="E900" s="49"/>
      <x:c r="F900" s="49"/>
      <x:c r="G900" s="61"/>
      <x:c r="H900" s="61"/>
      <x:c r="I900" s="61"/>
      <x:c r="J900" s="71"/>
      <x:c r="K900" s="71"/>
      <x:c r="L900" s="72" t="str">
        <x:f>IF(OR(G900="",H900=""),"",ROUND((G900+2*H900)/3,0))</x:f>
      </x:c>
      <x:c r="M900" s="72" t="str">
        <x:f>IF(OR(G900="",H900=""),"",G900-H900)</x:f>
      </x:c>
      <x:c r="N900" s="73" t="str">
        <x:f>IF(OR(G900="",H900=""),"",IF(OR(G900&gt;'Configuración'!$B$15,H900&gt;'Configuración'!$B$16),"Hipertensión grave",IF(OR(G900&lt;'Configuración'!$B$17,H900&lt;'Configuración'!$B$18),"Lectura baja",IF(OR(G900&gt;='Configuración'!$B$13,H900&gt;='Configuración'!$B$14),"Hipertensión etapa 2",IF(OR(G900&gt;='Configuración'!$B$11,H900&gt;='Configuración'!$B$12),"Hipertensión etapa 1",IF(AND(G900&gt;='Configuración'!$B$9,G900&lt;='Configuración'!$B$10,H900&lt;='Configuración'!$B$8),"Elevada","Normal"))))))</x:f>
      </x:c>
      <x:c r="O900" s="73" t="str">
        <x:f>IF(N900="","",IF(N900="Hipertensión grave",IF(J900="Sí","Llama al número local de emergencias","Repite tras 1 min y contacta con un profesional"),IF(N900="Lectura baja",IF(J900="Sí","Contacta con un profesional","Registra síntomas y consulta si persiste"),"Registra y revisa la tendencia")))</x:f>
      </x:c>
      <x:c r="P900" s="66" t="str">
        <x:f>IF(OR(A900="",B900=""),"",A900+B900)</x:f>
      </x:c>
    </x:row>
    <x:row r="901" ht="30" customHeight="1">
      <x:c r="A901" s="54"/>
      <x:c r="B901" s="57"/>
      <x:c r="C901" s="49"/>
      <x:c r="D901" s="49"/>
      <x:c r="E901" s="49"/>
      <x:c r="F901" s="49"/>
      <x:c r="G901" s="61"/>
      <x:c r="H901" s="61"/>
      <x:c r="I901" s="61"/>
      <x:c r="J901" s="71"/>
      <x:c r="K901" s="71"/>
      <x:c r="L901" s="72" t="str">
        <x:f>IF(OR(G901="",H901=""),"",ROUND((G901+2*H901)/3,0))</x:f>
      </x:c>
      <x:c r="M901" s="72" t="str">
        <x:f>IF(OR(G901="",H901=""),"",G901-H901)</x:f>
      </x:c>
      <x:c r="N901" s="73" t="str">
        <x:f>IF(OR(G901="",H901=""),"",IF(OR(G901&gt;'Configuración'!$B$15,H901&gt;'Configuración'!$B$16),"Hipertensión grave",IF(OR(G901&lt;'Configuración'!$B$17,H901&lt;'Configuración'!$B$18),"Lectura baja",IF(OR(G901&gt;='Configuración'!$B$13,H901&gt;='Configuración'!$B$14),"Hipertensión etapa 2",IF(OR(G901&gt;='Configuración'!$B$11,H901&gt;='Configuración'!$B$12),"Hipertensión etapa 1",IF(AND(G901&gt;='Configuración'!$B$9,G901&lt;='Configuración'!$B$10,H901&lt;='Configuración'!$B$8),"Elevada","Normal"))))))</x:f>
      </x:c>
      <x:c r="O901" s="73" t="str">
        <x:f>IF(N901="","",IF(N901="Hipertensión grave",IF(J901="Sí","Llama al número local de emergencias","Repite tras 1 min y contacta con un profesional"),IF(N901="Lectura baja",IF(J901="Sí","Contacta con un profesional","Registra síntomas y consulta si persiste"),"Registra y revisa la tendencia")))</x:f>
      </x:c>
      <x:c r="P901" s="66" t="str">
        <x:f>IF(OR(A901="",B901=""),"",A901+B901)</x:f>
      </x:c>
    </x:row>
    <x:row r="902" ht="30" customHeight="1">
      <x:c r="A902" s="54"/>
      <x:c r="B902" s="57"/>
      <x:c r="C902" s="49"/>
      <x:c r="D902" s="49"/>
      <x:c r="E902" s="49"/>
      <x:c r="F902" s="49"/>
      <x:c r="G902" s="61"/>
      <x:c r="H902" s="61"/>
      <x:c r="I902" s="61"/>
      <x:c r="J902" s="71"/>
      <x:c r="K902" s="71"/>
      <x:c r="L902" s="72" t="str">
        <x:f>IF(OR(G902="",H902=""),"",ROUND((G902+2*H902)/3,0))</x:f>
      </x:c>
      <x:c r="M902" s="72" t="str">
        <x:f>IF(OR(G902="",H902=""),"",G902-H902)</x:f>
      </x:c>
      <x:c r="N902" s="73" t="str">
        <x:f>IF(OR(G902="",H902=""),"",IF(OR(G902&gt;'Configuración'!$B$15,H902&gt;'Configuración'!$B$16),"Hipertensión grave",IF(OR(G902&lt;'Configuración'!$B$17,H902&lt;'Configuración'!$B$18),"Lectura baja",IF(OR(G902&gt;='Configuración'!$B$13,H902&gt;='Configuración'!$B$14),"Hipertensión etapa 2",IF(OR(G902&gt;='Configuración'!$B$11,H902&gt;='Configuración'!$B$12),"Hipertensión etapa 1",IF(AND(G902&gt;='Configuración'!$B$9,G902&lt;='Configuración'!$B$10,H902&lt;='Configuración'!$B$8),"Elevada","Normal"))))))</x:f>
      </x:c>
      <x:c r="O902" s="73" t="str">
        <x:f>IF(N902="","",IF(N902="Hipertensión grave",IF(J902="Sí","Llama al número local de emergencias","Repite tras 1 min y contacta con un profesional"),IF(N902="Lectura baja",IF(J902="Sí","Contacta con un profesional","Registra síntomas y consulta si persiste"),"Registra y revisa la tendencia")))</x:f>
      </x:c>
      <x:c r="P902" s="66" t="str">
        <x:f>IF(OR(A902="",B902=""),"",A902+B902)</x:f>
      </x:c>
    </x:row>
    <x:row r="903" ht="30" customHeight="1">
      <x:c r="A903" s="54"/>
      <x:c r="B903" s="57"/>
      <x:c r="C903" s="49"/>
      <x:c r="D903" s="49"/>
      <x:c r="E903" s="49"/>
      <x:c r="F903" s="49"/>
      <x:c r="G903" s="61"/>
      <x:c r="H903" s="61"/>
      <x:c r="I903" s="61"/>
      <x:c r="J903" s="71"/>
      <x:c r="K903" s="71"/>
      <x:c r="L903" s="72" t="str">
        <x:f>IF(OR(G903="",H903=""),"",ROUND((G903+2*H903)/3,0))</x:f>
      </x:c>
      <x:c r="M903" s="72" t="str">
        <x:f>IF(OR(G903="",H903=""),"",G903-H903)</x:f>
      </x:c>
      <x:c r="N903" s="73" t="str">
        <x:f>IF(OR(G903="",H903=""),"",IF(OR(G903&gt;'Configuración'!$B$15,H903&gt;'Configuración'!$B$16),"Hipertensión grave",IF(OR(G903&lt;'Configuración'!$B$17,H903&lt;'Configuración'!$B$18),"Lectura baja",IF(OR(G903&gt;='Configuración'!$B$13,H903&gt;='Configuración'!$B$14),"Hipertensión etapa 2",IF(OR(G903&gt;='Configuración'!$B$11,H903&gt;='Configuración'!$B$12),"Hipertensión etapa 1",IF(AND(G903&gt;='Configuración'!$B$9,G903&lt;='Configuración'!$B$10,H903&lt;='Configuración'!$B$8),"Elevada","Normal"))))))</x:f>
      </x:c>
      <x:c r="O903" s="73" t="str">
        <x:f>IF(N903="","",IF(N903="Hipertensión grave",IF(J903="Sí","Llama al número local de emergencias","Repite tras 1 min y contacta con un profesional"),IF(N903="Lectura baja",IF(J903="Sí","Contacta con un profesional","Registra síntomas y consulta si persiste"),"Registra y revisa la tendencia")))</x:f>
      </x:c>
      <x:c r="P903" s="66" t="str">
        <x:f>IF(OR(A903="",B903=""),"",A903+B903)</x:f>
      </x:c>
    </x:row>
    <x:row r="904" ht="30" customHeight="1">
      <x:c r="A904" s="54"/>
      <x:c r="B904" s="57"/>
      <x:c r="C904" s="49"/>
      <x:c r="D904" s="49"/>
      <x:c r="E904" s="49"/>
      <x:c r="F904" s="49"/>
      <x:c r="G904" s="61"/>
      <x:c r="H904" s="61"/>
      <x:c r="I904" s="61"/>
      <x:c r="J904" s="71"/>
      <x:c r="K904" s="71"/>
      <x:c r="L904" s="72" t="str">
        <x:f>IF(OR(G904="",H904=""),"",ROUND((G904+2*H904)/3,0))</x:f>
      </x:c>
      <x:c r="M904" s="72" t="str">
        <x:f>IF(OR(G904="",H904=""),"",G904-H904)</x:f>
      </x:c>
      <x:c r="N904" s="73" t="str">
        <x:f>IF(OR(G904="",H904=""),"",IF(OR(G904&gt;'Configuración'!$B$15,H904&gt;'Configuración'!$B$16),"Hipertensión grave",IF(OR(G904&lt;'Configuración'!$B$17,H904&lt;'Configuración'!$B$18),"Lectura baja",IF(OR(G904&gt;='Configuración'!$B$13,H904&gt;='Configuración'!$B$14),"Hipertensión etapa 2",IF(OR(G904&gt;='Configuración'!$B$11,H904&gt;='Configuración'!$B$12),"Hipertensión etapa 1",IF(AND(G904&gt;='Configuración'!$B$9,G904&lt;='Configuración'!$B$10,H904&lt;='Configuración'!$B$8),"Elevada","Normal"))))))</x:f>
      </x:c>
      <x:c r="O904" s="73" t="str">
        <x:f>IF(N904="","",IF(N904="Hipertensión grave",IF(J904="Sí","Llama al número local de emergencias","Repite tras 1 min y contacta con un profesional"),IF(N904="Lectura baja",IF(J904="Sí","Contacta con un profesional","Registra síntomas y consulta si persiste"),"Registra y revisa la tendencia")))</x:f>
      </x:c>
      <x:c r="P904" s="66" t="str">
        <x:f>IF(OR(A904="",B904=""),"",A904+B904)</x:f>
      </x:c>
    </x:row>
    <x:row r="905" ht="30" customHeight="1">
      <x:c r="A905" s="54"/>
      <x:c r="B905" s="57"/>
      <x:c r="C905" s="49"/>
      <x:c r="D905" s="49"/>
      <x:c r="E905" s="49"/>
      <x:c r="F905" s="49"/>
      <x:c r="G905" s="61"/>
      <x:c r="H905" s="61"/>
      <x:c r="I905" s="61"/>
      <x:c r="J905" s="71"/>
      <x:c r="K905" s="71"/>
      <x:c r="L905" s="72" t="str">
        <x:f>IF(OR(G905="",H905=""),"",ROUND((G905+2*H905)/3,0))</x:f>
      </x:c>
      <x:c r="M905" s="72" t="str">
        <x:f>IF(OR(G905="",H905=""),"",G905-H905)</x:f>
      </x:c>
      <x:c r="N905" s="73" t="str">
        <x:f>IF(OR(G905="",H905=""),"",IF(OR(G905&gt;'Configuración'!$B$15,H905&gt;'Configuración'!$B$16),"Hipertensión grave",IF(OR(G905&lt;'Configuración'!$B$17,H905&lt;'Configuración'!$B$18),"Lectura baja",IF(OR(G905&gt;='Configuración'!$B$13,H905&gt;='Configuración'!$B$14),"Hipertensión etapa 2",IF(OR(G905&gt;='Configuración'!$B$11,H905&gt;='Configuración'!$B$12),"Hipertensión etapa 1",IF(AND(G905&gt;='Configuración'!$B$9,G905&lt;='Configuración'!$B$10,H905&lt;='Configuración'!$B$8),"Elevada","Normal"))))))</x:f>
      </x:c>
      <x:c r="O905" s="73" t="str">
        <x:f>IF(N905="","",IF(N905="Hipertensión grave",IF(J905="Sí","Llama al número local de emergencias","Repite tras 1 min y contacta con un profesional"),IF(N905="Lectura baja",IF(J905="Sí","Contacta con un profesional","Registra síntomas y consulta si persiste"),"Registra y revisa la tendencia")))</x:f>
      </x:c>
      <x:c r="P905" s="66" t="str">
        <x:f>IF(OR(A905="",B905=""),"",A905+B905)</x:f>
      </x:c>
    </x:row>
    <x:row r="906" ht="30" customHeight="1">
      <x:c r="A906" s="54"/>
      <x:c r="B906" s="57"/>
      <x:c r="C906" s="49"/>
      <x:c r="D906" s="49"/>
      <x:c r="E906" s="49"/>
      <x:c r="F906" s="49"/>
      <x:c r="G906" s="61"/>
      <x:c r="H906" s="61"/>
      <x:c r="I906" s="61"/>
      <x:c r="J906" s="71"/>
      <x:c r="K906" s="71"/>
      <x:c r="L906" s="72" t="str">
        <x:f>IF(OR(G906="",H906=""),"",ROUND((G906+2*H906)/3,0))</x:f>
      </x:c>
      <x:c r="M906" s="72" t="str">
        <x:f>IF(OR(G906="",H906=""),"",G906-H906)</x:f>
      </x:c>
      <x:c r="N906" s="73" t="str">
        <x:f>IF(OR(G906="",H906=""),"",IF(OR(G906&gt;'Configuración'!$B$15,H906&gt;'Configuración'!$B$16),"Hipertensión grave",IF(OR(G906&lt;'Configuración'!$B$17,H906&lt;'Configuración'!$B$18),"Lectura baja",IF(OR(G906&gt;='Configuración'!$B$13,H906&gt;='Configuración'!$B$14),"Hipertensión etapa 2",IF(OR(G906&gt;='Configuración'!$B$11,H906&gt;='Configuración'!$B$12),"Hipertensión etapa 1",IF(AND(G906&gt;='Configuración'!$B$9,G906&lt;='Configuración'!$B$10,H906&lt;='Configuración'!$B$8),"Elevada","Normal"))))))</x:f>
      </x:c>
      <x:c r="O906" s="73" t="str">
        <x:f>IF(N906="","",IF(N906="Hipertensión grave",IF(J906="Sí","Llama al número local de emergencias","Repite tras 1 min y contacta con un profesional"),IF(N906="Lectura baja",IF(J906="Sí","Contacta con un profesional","Registra síntomas y consulta si persiste"),"Registra y revisa la tendencia")))</x:f>
      </x:c>
      <x:c r="P906" s="66" t="str">
        <x:f>IF(OR(A906="",B906=""),"",A906+B906)</x:f>
      </x:c>
    </x:row>
    <x:row r="907" ht="30" customHeight="1">
      <x:c r="A907" s="54"/>
      <x:c r="B907" s="57"/>
      <x:c r="C907" s="49"/>
      <x:c r="D907" s="49"/>
      <x:c r="E907" s="49"/>
      <x:c r="F907" s="49"/>
      <x:c r="G907" s="61"/>
      <x:c r="H907" s="61"/>
      <x:c r="I907" s="61"/>
      <x:c r="J907" s="71"/>
      <x:c r="K907" s="71"/>
      <x:c r="L907" s="72" t="str">
        <x:f>IF(OR(G907="",H907=""),"",ROUND((G907+2*H907)/3,0))</x:f>
      </x:c>
      <x:c r="M907" s="72" t="str">
        <x:f>IF(OR(G907="",H907=""),"",G907-H907)</x:f>
      </x:c>
      <x:c r="N907" s="73" t="str">
        <x:f>IF(OR(G907="",H907=""),"",IF(OR(G907&gt;'Configuración'!$B$15,H907&gt;'Configuración'!$B$16),"Hipertensión grave",IF(OR(G907&lt;'Configuración'!$B$17,H907&lt;'Configuración'!$B$18),"Lectura baja",IF(OR(G907&gt;='Configuración'!$B$13,H907&gt;='Configuración'!$B$14),"Hipertensión etapa 2",IF(OR(G907&gt;='Configuración'!$B$11,H907&gt;='Configuración'!$B$12),"Hipertensión etapa 1",IF(AND(G907&gt;='Configuración'!$B$9,G907&lt;='Configuración'!$B$10,H907&lt;='Configuración'!$B$8),"Elevada","Normal"))))))</x:f>
      </x:c>
      <x:c r="O907" s="73" t="str">
        <x:f>IF(N907="","",IF(N907="Hipertensión grave",IF(J907="Sí","Llama al número local de emergencias","Repite tras 1 min y contacta con un profesional"),IF(N907="Lectura baja",IF(J907="Sí","Contacta con un profesional","Registra síntomas y consulta si persiste"),"Registra y revisa la tendencia")))</x:f>
      </x:c>
      <x:c r="P907" s="66" t="str">
        <x:f>IF(OR(A907="",B907=""),"",A907+B907)</x:f>
      </x:c>
    </x:row>
    <x:row r="908" ht="30" customHeight="1">
      <x:c r="A908" s="54"/>
      <x:c r="B908" s="57"/>
      <x:c r="C908" s="49"/>
      <x:c r="D908" s="49"/>
      <x:c r="E908" s="49"/>
      <x:c r="F908" s="49"/>
      <x:c r="G908" s="61"/>
      <x:c r="H908" s="61"/>
      <x:c r="I908" s="61"/>
      <x:c r="J908" s="71"/>
      <x:c r="K908" s="71"/>
      <x:c r="L908" s="72" t="str">
        <x:f>IF(OR(G908="",H908=""),"",ROUND((G908+2*H908)/3,0))</x:f>
      </x:c>
      <x:c r="M908" s="72" t="str">
        <x:f>IF(OR(G908="",H908=""),"",G908-H908)</x:f>
      </x:c>
      <x:c r="N908" s="73" t="str">
        <x:f>IF(OR(G908="",H908=""),"",IF(OR(G908&gt;'Configuración'!$B$15,H908&gt;'Configuración'!$B$16),"Hipertensión grave",IF(OR(G908&lt;'Configuración'!$B$17,H908&lt;'Configuración'!$B$18),"Lectura baja",IF(OR(G908&gt;='Configuración'!$B$13,H908&gt;='Configuración'!$B$14),"Hipertensión etapa 2",IF(OR(G908&gt;='Configuración'!$B$11,H908&gt;='Configuración'!$B$12),"Hipertensión etapa 1",IF(AND(G908&gt;='Configuración'!$B$9,G908&lt;='Configuración'!$B$10,H908&lt;='Configuración'!$B$8),"Elevada","Normal"))))))</x:f>
      </x:c>
      <x:c r="O908" s="73" t="str">
        <x:f>IF(N908="","",IF(N908="Hipertensión grave",IF(J908="Sí","Llama al número local de emergencias","Repite tras 1 min y contacta con un profesional"),IF(N908="Lectura baja",IF(J908="Sí","Contacta con un profesional","Registra síntomas y consulta si persiste"),"Registra y revisa la tendencia")))</x:f>
      </x:c>
      <x:c r="P908" s="66" t="str">
        <x:f>IF(OR(A908="",B908=""),"",A908+B908)</x:f>
      </x:c>
    </x:row>
    <x:row r="909" ht="30" customHeight="1">
      <x:c r="A909" s="54"/>
      <x:c r="B909" s="57"/>
      <x:c r="C909" s="49"/>
      <x:c r="D909" s="49"/>
      <x:c r="E909" s="49"/>
      <x:c r="F909" s="49"/>
      <x:c r="G909" s="61"/>
      <x:c r="H909" s="61"/>
      <x:c r="I909" s="61"/>
      <x:c r="J909" s="71"/>
      <x:c r="K909" s="71"/>
      <x:c r="L909" s="72" t="str">
        <x:f>IF(OR(G909="",H909=""),"",ROUND((G909+2*H909)/3,0))</x:f>
      </x:c>
      <x:c r="M909" s="72" t="str">
        <x:f>IF(OR(G909="",H909=""),"",G909-H909)</x:f>
      </x:c>
      <x:c r="N909" s="73" t="str">
        <x:f>IF(OR(G909="",H909=""),"",IF(OR(G909&gt;'Configuración'!$B$15,H909&gt;'Configuración'!$B$16),"Hipertensión grave",IF(OR(G909&lt;'Configuración'!$B$17,H909&lt;'Configuración'!$B$18),"Lectura baja",IF(OR(G909&gt;='Configuración'!$B$13,H909&gt;='Configuración'!$B$14),"Hipertensión etapa 2",IF(OR(G909&gt;='Configuración'!$B$11,H909&gt;='Configuración'!$B$12),"Hipertensión etapa 1",IF(AND(G909&gt;='Configuración'!$B$9,G909&lt;='Configuración'!$B$10,H909&lt;='Configuración'!$B$8),"Elevada","Normal"))))))</x:f>
      </x:c>
      <x:c r="O909" s="73" t="str">
        <x:f>IF(N909="","",IF(N909="Hipertensión grave",IF(J909="Sí","Llama al número local de emergencias","Repite tras 1 min y contacta con un profesional"),IF(N909="Lectura baja",IF(J909="Sí","Contacta con un profesional","Registra síntomas y consulta si persiste"),"Registra y revisa la tendencia")))</x:f>
      </x:c>
      <x:c r="P909" s="66" t="str">
        <x:f>IF(OR(A909="",B909=""),"",A909+B909)</x:f>
      </x:c>
    </x:row>
    <x:row r="910" ht="30" customHeight="1">
      <x:c r="A910" s="54"/>
      <x:c r="B910" s="57"/>
      <x:c r="C910" s="49"/>
      <x:c r="D910" s="49"/>
      <x:c r="E910" s="49"/>
      <x:c r="F910" s="49"/>
      <x:c r="G910" s="61"/>
      <x:c r="H910" s="61"/>
      <x:c r="I910" s="61"/>
      <x:c r="J910" s="71"/>
      <x:c r="K910" s="71"/>
      <x:c r="L910" s="72" t="str">
        <x:f>IF(OR(G910="",H910=""),"",ROUND((G910+2*H910)/3,0))</x:f>
      </x:c>
      <x:c r="M910" s="72" t="str">
        <x:f>IF(OR(G910="",H910=""),"",G910-H910)</x:f>
      </x:c>
      <x:c r="N910" s="73" t="str">
        <x:f>IF(OR(G910="",H910=""),"",IF(OR(G910&gt;'Configuración'!$B$15,H910&gt;'Configuración'!$B$16),"Hipertensión grave",IF(OR(G910&lt;'Configuración'!$B$17,H910&lt;'Configuración'!$B$18),"Lectura baja",IF(OR(G910&gt;='Configuración'!$B$13,H910&gt;='Configuración'!$B$14),"Hipertensión etapa 2",IF(OR(G910&gt;='Configuración'!$B$11,H910&gt;='Configuración'!$B$12),"Hipertensión etapa 1",IF(AND(G910&gt;='Configuración'!$B$9,G910&lt;='Configuración'!$B$10,H910&lt;='Configuración'!$B$8),"Elevada","Normal"))))))</x:f>
      </x:c>
      <x:c r="O910" s="73" t="str">
        <x:f>IF(N910="","",IF(N910="Hipertensión grave",IF(J910="Sí","Llama al número local de emergencias","Repite tras 1 min y contacta con un profesional"),IF(N910="Lectura baja",IF(J910="Sí","Contacta con un profesional","Registra síntomas y consulta si persiste"),"Registra y revisa la tendencia")))</x:f>
      </x:c>
      <x:c r="P910" s="66" t="str">
        <x:f>IF(OR(A910="",B910=""),"",A910+B910)</x:f>
      </x:c>
    </x:row>
    <x:row r="911" ht="30" customHeight="1">
      <x:c r="A911" s="54"/>
      <x:c r="B911" s="57"/>
      <x:c r="C911" s="49"/>
      <x:c r="D911" s="49"/>
      <x:c r="E911" s="49"/>
      <x:c r="F911" s="49"/>
      <x:c r="G911" s="61"/>
      <x:c r="H911" s="61"/>
      <x:c r="I911" s="61"/>
      <x:c r="J911" s="71"/>
      <x:c r="K911" s="71"/>
      <x:c r="L911" s="72" t="str">
        <x:f>IF(OR(G911="",H911=""),"",ROUND((G911+2*H911)/3,0))</x:f>
      </x:c>
      <x:c r="M911" s="72" t="str">
        <x:f>IF(OR(G911="",H911=""),"",G911-H911)</x:f>
      </x:c>
      <x:c r="N911" s="73" t="str">
        <x:f>IF(OR(G911="",H911=""),"",IF(OR(G911&gt;'Configuración'!$B$15,H911&gt;'Configuración'!$B$16),"Hipertensión grave",IF(OR(G911&lt;'Configuración'!$B$17,H911&lt;'Configuración'!$B$18),"Lectura baja",IF(OR(G911&gt;='Configuración'!$B$13,H911&gt;='Configuración'!$B$14),"Hipertensión etapa 2",IF(OR(G911&gt;='Configuración'!$B$11,H911&gt;='Configuración'!$B$12),"Hipertensión etapa 1",IF(AND(G911&gt;='Configuración'!$B$9,G911&lt;='Configuración'!$B$10,H911&lt;='Configuración'!$B$8),"Elevada","Normal"))))))</x:f>
      </x:c>
      <x:c r="O911" s="73" t="str">
        <x:f>IF(N911="","",IF(N911="Hipertensión grave",IF(J911="Sí","Llama al número local de emergencias","Repite tras 1 min y contacta con un profesional"),IF(N911="Lectura baja",IF(J911="Sí","Contacta con un profesional","Registra síntomas y consulta si persiste"),"Registra y revisa la tendencia")))</x:f>
      </x:c>
      <x:c r="P911" s="66" t="str">
        <x:f>IF(OR(A911="",B911=""),"",A911+B911)</x:f>
      </x:c>
    </x:row>
    <x:row r="912" ht="30" customHeight="1">
      <x:c r="A912" s="54"/>
      <x:c r="B912" s="57"/>
      <x:c r="C912" s="49"/>
      <x:c r="D912" s="49"/>
      <x:c r="E912" s="49"/>
      <x:c r="F912" s="49"/>
      <x:c r="G912" s="61"/>
      <x:c r="H912" s="61"/>
      <x:c r="I912" s="61"/>
      <x:c r="J912" s="71"/>
      <x:c r="K912" s="71"/>
      <x:c r="L912" s="72" t="str">
        <x:f>IF(OR(G912="",H912=""),"",ROUND((G912+2*H912)/3,0))</x:f>
      </x:c>
      <x:c r="M912" s="72" t="str">
        <x:f>IF(OR(G912="",H912=""),"",G912-H912)</x:f>
      </x:c>
      <x:c r="N912" s="73" t="str">
        <x:f>IF(OR(G912="",H912=""),"",IF(OR(G912&gt;'Configuración'!$B$15,H912&gt;'Configuración'!$B$16),"Hipertensión grave",IF(OR(G912&lt;'Configuración'!$B$17,H912&lt;'Configuración'!$B$18),"Lectura baja",IF(OR(G912&gt;='Configuración'!$B$13,H912&gt;='Configuración'!$B$14),"Hipertensión etapa 2",IF(OR(G912&gt;='Configuración'!$B$11,H912&gt;='Configuración'!$B$12),"Hipertensión etapa 1",IF(AND(G912&gt;='Configuración'!$B$9,G912&lt;='Configuración'!$B$10,H912&lt;='Configuración'!$B$8),"Elevada","Normal"))))))</x:f>
      </x:c>
      <x:c r="O912" s="73" t="str">
        <x:f>IF(N912="","",IF(N912="Hipertensión grave",IF(J912="Sí","Llama al número local de emergencias","Repite tras 1 min y contacta con un profesional"),IF(N912="Lectura baja",IF(J912="Sí","Contacta con un profesional","Registra síntomas y consulta si persiste"),"Registra y revisa la tendencia")))</x:f>
      </x:c>
      <x:c r="P912" s="66" t="str">
        <x:f>IF(OR(A912="",B912=""),"",A912+B912)</x:f>
      </x:c>
    </x:row>
    <x:row r="913" ht="30" customHeight="1">
      <x:c r="A913" s="54"/>
      <x:c r="B913" s="57"/>
      <x:c r="C913" s="49"/>
      <x:c r="D913" s="49"/>
      <x:c r="E913" s="49"/>
      <x:c r="F913" s="49"/>
      <x:c r="G913" s="61"/>
      <x:c r="H913" s="61"/>
      <x:c r="I913" s="61"/>
      <x:c r="J913" s="71"/>
      <x:c r="K913" s="71"/>
      <x:c r="L913" s="72" t="str">
        <x:f>IF(OR(G913="",H913=""),"",ROUND((G913+2*H913)/3,0))</x:f>
      </x:c>
      <x:c r="M913" s="72" t="str">
        <x:f>IF(OR(G913="",H913=""),"",G913-H913)</x:f>
      </x:c>
      <x:c r="N913" s="73" t="str">
        <x:f>IF(OR(G913="",H913=""),"",IF(OR(G913&gt;'Configuración'!$B$15,H913&gt;'Configuración'!$B$16),"Hipertensión grave",IF(OR(G913&lt;'Configuración'!$B$17,H913&lt;'Configuración'!$B$18),"Lectura baja",IF(OR(G913&gt;='Configuración'!$B$13,H913&gt;='Configuración'!$B$14),"Hipertensión etapa 2",IF(OR(G913&gt;='Configuración'!$B$11,H913&gt;='Configuración'!$B$12),"Hipertensión etapa 1",IF(AND(G913&gt;='Configuración'!$B$9,G913&lt;='Configuración'!$B$10,H913&lt;='Configuración'!$B$8),"Elevada","Normal"))))))</x:f>
      </x:c>
      <x:c r="O913" s="73" t="str">
        <x:f>IF(N913="","",IF(N913="Hipertensión grave",IF(J913="Sí","Llama al número local de emergencias","Repite tras 1 min y contacta con un profesional"),IF(N913="Lectura baja",IF(J913="Sí","Contacta con un profesional","Registra síntomas y consulta si persiste"),"Registra y revisa la tendencia")))</x:f>
      </x:c>
      <x:c r="P913" s="66" t="str">
        <x:f>IF(OR(A913="",B913=""),"",A913+B913)</x:f>
      </x:c>
    </x:row>
    <x:row r="914" ht="30" customHeight="1">
      <x:c r="A914" s="54"/>
      <x:c r="B914" s="57"/>
      <x:c r="C914" s="49"/>
      <x:c r="D914" s="49"/>
      <x:c r="E914" s="49"/>
      <x:c r="F914" s="49"/>
      <x:c r="G914" s="61"/>
      <x:c r="H914" s="61"/>
      <x:c r="I914" s="61"/>
      <x:c r="J914" s="71"/>
      <x:c r="K914" s="71"/>
      <x:c r="L914" s="72" t="str">
        <x:f>IF(OR(G914="",H914=""),"",ROUND((G914+2*H914)/3,0))</x:f>
      </x:c>
      <x:c r="M914" s="72" t="str">
        <x:f>IF(OR(G914="",H914=""),"",G914-H914)</x:f>
      </x:c>
      <x:c r="N914" s="73" t="str">
        <x:f>IF(OR(G914="",H914=""),"",IF(OR(G914&gt;'Configuración'!$B$15,H914&gt;'Configuración'!$B$16),"Hipertensión grave",IF(OR(G914&lt;'Configuración'!$B$17,H914&lt;'Configuración'!$B$18),"Lectura baja",IF(OR(G914&gt;='Configuración'!$B$13,H914&gt;='Configuración'!$B$14),"Hipertensión etapa 2",IF(OR(G914&gt;='Configuración'!$B$11,H914&gt;='Configuración'!$B$12),"Hipertensión etapa 1",IF(AND(G914&gt;='Configuración'!$B$9,G914&lt;='Configuración'!$B$10,H914&lt;='Configuración'!$B$8),"Elevada","Normal"))))))</x:f>
      </x:c>
      <x:c r="O914" s="73" t="str">
        <x:f>IF(N914="","",IF(N914="Hipertensión grave",IF(J914="Sí","Llama al número local de emergencias","Repite tras 1 min y contacta con un profesional"),IF(N914="Lectura baja",IF(J914="Sí","Contacta con un profesional","Registra síntomas y consulta si persiste"),"Registra y revisa la tendencia")))</x:f>
      </x:c>
      <x:c r="P914" s="66" t="str">
        <x:f>IF(OR(A914="",B914=""),"",A914+B914)</x:f>
      </x:c>
    </x:row>
    <x:row r="915" ht="30" customHeight="1">
      <x:c r="A915" s="54"/>
      <x:c r="B915" s="57"/>
      <x:c r="C915" s="49"/>
      <x:c r="D915" s="49"/>
      <x:c r="E915" s="49"/>
      <x:c r="F915" s="49"/>
      <x:c r="G915" s="61"/>
      <x:c r="H915" s="61"/>
      <x:c r="I915" s="61"/>
      <x:c r="J915" s="71"/>
      <x:c r="K915" s="71"/>
      <x:c r="L915" s="72" t="str">
        <x:f>IF(OR(G915="",H915=""),"",ROUND((G915+2*H915)/3,0))</x:f>
      </x:c>
      <x:c r="M915" s="72" t="str">
        <x:f>IF(OR(G915="",H915=""),"",G915-H915)</x:f>
      </x:c>
      <x:c r="N915" s="73" t="str">
        <x:f>IF(OR(G915="",H915=""),"",IF(OR(G915&gt;'Configuración'!$B$15,H915&gt;'Configuración'!$B$16),"Hipertensión grave",IF(OR(G915&lt;'Configuración'!$B$17,H915&lt;'Configuración'!$B$18),"Lectura baja",IF(OR(G915&gt;='Configuración'!$B$13,H915&gt;='Configuración'!$B$14),"Hipertensión etapa 2",IF(OR(G915&gt;='Configuración'!$B$11,H915&gt;='Configuración'!$B$12),"Hipertensión etapa 1",IF(AND(G915&gt;='Configuración'!$B$9,G915&lt;='Configuración'!$B$10,H915&lt;='Configuración'!$B$8),"Elevada","Normal"))))))</x:f>
      </x:c>
      <x:c r="O915" s="73" t="str">
        <x:f>IF(N915="","",IF(N915="Hipertensión grave",IF(J915="Sí","Llama al número local de emergencias","Repite tras 1 min y contacta con un profesional"),IF(N915="Lectura baja",IF(J915="Sí","Contacta con un profesional","Registra síntomas y consulta si persiste"),"Registra y revisa la tendencia")))</x:f>
      </x:c>
      <x:c r="P915" s="66" t="str">
        <x:f>IF(OR(A915="",B915=""),"",A915+B915)</x:f>
      </x:c>
    </x:row>
    <x:row r="916" ht="30" customHeight="1">
      <x:c r="A916" s="54"/>
      <x:c r="B916" s="57"/>
      <x:c r="C916" s="49"/>
      <x:c r="D916" s="49"/>
      <x:c r="E916" s="49"/>
      <x:c r="F916" s="49"/>
      <x:c r="G916" s="61"/>
      <x:c r="H916" s="61"/>
      <x:c r="I916" s="61"/>
      <x:c r="J916" s="71"/>
      <x:c r="K916" s="71"/>
      <x:c r="L916" s="72" t="str">
        <x:f>IF(OR(G916="",H916=""),"",ROUND((G916+2*H916)/3,0))</x:f>
      </x:c>
      <x:c r="M916" s="72" t="str">
        <x:f>IF(OR(G916="",H916=""),"",G916-H916)</x:f>
      </x:c>
      <x:c r="N916" s="73" t="str">
        <x:f>IF(OR(G916="",H916=""),"",IF(OR(G916&gt;'Configuración'!$B$15,H916&gt;'Configuración'!$B$16),"Hipertensión grave",IF(OR(G916&lt;'Configuración'!$B$17,H916&lt;'Configuración'!$B$18),"Lectura baja",IF(OR(G916&gt;='Configuración'!$B$13,H916&gt;='Configuración'!$B$14),"Hipertensión etapa 2",IF(OR(G916&gt;='Configuración'!$B$11,H916&gt;='Configuración'!$B$12),"Hipertensión etapa 1",IF(AND(G916&gt;='Configuración'!$B$9,G916&lt;='Configuración'!$B$10,H916&lt;='Configuración'!$B$8),"Elevada","Normal"))))))</x:f>
      </x:c>
      <x:c r="O916" s="73" t="str">
        <x:f>IF(N916="","",IF(N916="Hipertensión grave",IF(J916="Sí","Llama al número local de emergencias","Repite tras 1 min y contacta con un profesional"),IF(N916="Lectura baja",IF(J916="Sí","Contacta con un profesional","Registra síntomas y consulta si persiste"),"Registra y revisa la tendencia")))</x:f>
      </x:c>
      <x:c r="P916" s="66" t="str">
        <x:f>IF(OR(A916="",B916=""),"",A916+B916)</x:f>
      </x:c>
    </x:row>
    <x:row r="917" ht="30" customHeight="1">
      <x:c r="A917" s="54"/>
      <x:c r="B917" s="57"/>
      <x:c r="C917" s="49"/>
      <x:c r="D917" s="49"/>
      <x:c r="E917" s="49"/>
      <x:c r="F917" s="49"/>
      <x:c r="G917" s="61"/>
      <x:c r="H917" s="61"/>
      <x:c r="I917" s="61"/>
      <x:c r="J917" s="71"/>
      <x:c r="K917" s="71"/>
      <x:c r="L917" s="72" t="str">
        <x:f>IF(OR(G917="",H917=""),"",ROUND((G917+2*H917)/3,0))</x:f>
      </x:c>
      <x:c r="M917" s="72" t="str">
        <x:f>IF(OR(G917="",H917=""),"",G917-H917)</x:f>
      </x:c>
      <x:c r="N917" s="73" t="str">
        <x:f>IF(OR(G917="",H917=""),"",IF(OR(G917&gt;'Configuración'!$B$15,H917&gt;'Configuración'!$B$16),"Hipertensión grave",IF(OR(G917&lt;'Configuración'!$B$17,H917&lt;'Configuración'!$B$18),"Lectura baja",IF(OR(G917&gt;='Configuración'!$B$13,H917&gt;='Configuración'!$B$14),"Hipertensión etapa 2",IF(OR(G917&gt;='Configuración'!$B$11,H917&gt;='Configuración'!$B$12),"Hipertensión etapa 1",IF(AND(G917&gt;='Configuración'!$B$9,G917&lt;='Configuración'!$B$10,H917&lt;='Configuración'!$B$8),"Elevada","Normal"))))))</x:f>
      </x:c>
      <x:c r="O917" s="73" t="str">
        <x:f>IF(N917="","",IF(N917="Hipertensión grave",IF(J917="Sí","Llama al número local de emergencias","Repite tras 1 min y contacta con un profesional"),IF(N917="Lectura baja",IF(J917="Sí","Contacta con un profesional","Registra síntomas y consulta si persiste"),"Registra y revisa la tendencia")))</x:f>
      </x:c>
      <x:c r="P917" s="66" t="str">
        <x:f>IF(OR(A917="",B917=""),"",A917+B917)</x:f>
      </x:c>
    </x:row>
    <x:row r="918" ht="30" customHeight="1">
      <x:c r="A918" s="54"/>
      <x:c r="B918" s="57"/>
      <x:c r="C918" s="49"/>
      <x:c r="D918" s="49"/>
      <x:c r="E918" s="49"/>
      <x:c r="F918" s="49"/>
      <x:c r="G918" s="61"/>
      <x:c r="H918" s="61"/>
      <x:c r="I918" s="61"/>
      <x:c r="J918" s="71"/>
      <x:c r="K918" s="71"/>
      <x:c r="L918" s="72" t="str">
        <x:f>IF(OR(G918="",H918=""),"",ROUND((G918+2*H918)/3,0))</x:f>
      </x:c>
      <x:c r="M918" s="72" t="str">
        <x:f>IF(OR(G918="",H918=""),"",G918-H918)</x:f>
      </x:c>
      <x:c r="N918" s="73" t="str">
        <x:f>IF(OR(G918="",H918=""),"",IF(OR(G918&gt;'Configuración'!$B$15,H918&gt;'Configuración'!$B$16),"Hipertensión grave",IF(OR(G918&lt;'Configuración'!$B$17,H918&lt;'Configuración'!$B$18),"Lectura baja",IF(OR(G918&gt;='Configuración'!$B$13,H918&gt;='Configuración'!$B$14),"Hipertensión etapa 2",IF(OR(G918&gt;='Configuración'!$B$11,H918&gt;='Configuración'!$B$12),"Hipertensión etapa 1",IF(AND(G918&gt;='Configuración'!$B$9,G918&lt;='Configuración'!$B$10,H918&lt;='Configuración'!$B$8),"Elevada","Normal"))))))</x:f>
      </x:c>
      <x:c r="O918" s="73" t="str">
        <x:f>IF(N918="","",IF(N918="Hipertensión grave",IF(J918="Sí","Llama al número local de emergencias","Repite tras 1 min y contacta con un profesional"),IF(N918="Lectura baja",IF(J918="Sí","Contacta con un profesional","Registra síntomas y consulta si persiste"),"Registra y revisa la tendencia")))</x:f>
      </x:c>
      <x:c r="P918" s="66" t="str">
        <x:f>IF(OR(A918="",B918=""),"",A918+B918)</x:f>
      </x:c>
    </x:row>
    <x:row r="919" ht="30" customHeight="1">
      <x:c r="A919" s="54"/>
      <x:c r="B919" s="57"/>
      <x:c r="C919" s="49"/>
      <x:c r="D919" s="49"/>
      <x:c r="E919" s="49"/>
      <x:c r="F919" s="49"/>
      <x:c r="G919" s="61"/>
      <x:c r="H919" s="61"/>
      <x:c r="I919" s="61"/>
      <x:c r="J919" s="71"/>
      <x:c r="K919" s="71"/>
      <x:c r="L919" s="72" t="str">
        <x:f>IF(OR(G919="",H919=""),"",ROUND((G919+2*H919)/3,0))</x:f>
      </x:c>
      <x:c r="M919" s="72" t="str">
        <x:f>IF(OR(G919="",H919=""),"",G919-H919)</x:f>
      </x:c>
      <x:c r="N919" s="73" t="str">
        <x:f>IF(OR(G919="",H919=""),"",IF(OR(G919&gt;'Configuración'!$B$15,H919&gt;'Configuración'!$B$16),"Hipertensión grave",IF(OR(G919&lt;'Configuración'!$B$17,H919&lt;'Configuración'!$B$18),"Lectura baja",IF(OR(G919&gt;='Configuración'!$B$13,H919&gt;='Configuración'!$B$14),"Hipertensión etapa 2",IF(OR(G919&gt;='Configuración'!$B$11,H919&gt;='Configuración'!$B$12),"Hipertensión etapa 1",IF(AND(G919&gt;='Configuración'!$B$9,G919&lt;='Configuración'!$B$10,H919&lt;='Configuración'!$B$8),"Elevada","Normal"))))))</x:f>
      </x:c>
      <x:c r="O919" s="73" t="str">
        <x:f>IF(N919="","",IF(N919="Hipertensión grave",IF(J919="Sí","Llama al número local de emergencias","Repite tras 1 min y contacta con un profesional"),IF(N919="Lectura baja",IF(J919="Sí","Contacta con un profesional","Registra síntomas y consulta si persiste"),"Registra y revisa la tendencia")))</x:f>
      </x:c>
      <x:c r="P919" s="66" t="str">
        <x:f>IF(OR(A919="",B919=""),"",A919+B919)</x:f>
      </x:c>
    </x:row>
    <x:row r="920" ht="30" customHeight="1">
      <x:c r="A920" s="54"/>
      <x:c r="B920" s="57"/>
      <x:c r="C920" s="49"/>
      <x:c r="D920" s="49"/>
      <x:c r="E920" s="49"/>
      <x:c r="F920" s="49"/>
      <x:c r="G920" s="61"/>
      <x:c r="H920" s="61"/>
      <x:c r="I920" s="61"/>
      <x:c r="J920" s="71"/>
      <x:c r="K920" s="71"/>
      <x:c r="L920" s="72" t="str">
        <x:f>IF(OR(G920="",H920=""),"",ROUND((G920+2*H920)/3,0))</x:f>
      </x:c>
      <x:c r="M920" s="72" t="str">
        <x:f>IF(OR(G920="",H920=""),"",G920-H920)</x:f>
      </x:c>
      <x:c r="N920" s="73" t="str">
        <x:f>IF(OR(G920="",H920=""),"",IF(OR(G920&gt;'Configuración'!$B$15,H920&gt;'Configuración'!$B$16),"Hipertensión grave",IF(OR(G920&lt;'Configuración'!$B$17,H920&lt;'Configuración'!$B$18),"Lectura baja",IF(OR(G920&gt;='Configuración'!$B$13,H920&gt;='Configuración'!$B$14),"Hipertensión etapa 2",IF(OR(G920&gt;='Configuración'!$B$11,H920&gt;='Configuración'!$B$12),"Hipertensión etapa 1",IF(AND(G920&gt;='Configuración'!$B$9,G920&lt;='Configuración'!$B$10,H920&lt;='Configuración'!$B$8),"Elevada","Normal"))))))</x:f>
      </x:c>
      <x:c r="O920" s="73" t="str">
        <x:f>IF(N920="","",IF(N920="Hipertensión grave",IF(J920="Sí","Llama al número local de emergencias","Repite tras 1 min y contacta con un profesional"),IF(N920="Lectura baja",IF(J920="Sí","Contacta con un profesional","Registra síntomas y consulta si persiste"),"Registra y revisa la tendencia")))</x:f>
      </x:c>
      <x:c r="P920" s="66" t="str">
        <x:f>IF(OR(A920="",B920=""),"",A920+B920)</x:f>
      </x:c>
    </x:row>
    <x:row r="921" ht="30" customHeight="1">
      <x:c r="A921" s="54"/>
      <x:c r="B921" s="57"/>
      <x:c r="C921" s="49"/>
      <x:c r="D921" s="49"/>
      <x:c r="E921" s="49"/>
      <x:c r="F921" s="49"/>
      <x:c r="G921" s="61"/>
      <x:c r="H921" s="61"/>
      <x:c r="I921" s="61"/>
      <x:c r="J921" s="71"/>
      <x:c r="K921" s="71"/>
      <x:c r="L921" s="72" t="str">
        <x:f>IF(OR(G921="",H921=""),"",ROUND((G921+2*H921)/3,0))</x:f>
      </x:c>
      <x:c r="M921" s="72" t="str">
        <x:f>IF(OR(G921="",H921=""),"",G921-H921)</x:f>
      </x:c>
      <x:c r="N921" s="73" t="str">
        <x:f>IF(OR(G921="",H921=""),"",IF(OR(G921&gt;'Configuración'!$B$15,H921&gt;'Configuración'!$B$16),"Hipertensión grave",IF(OR(G921&lt;'Configuración'!$B$17,H921&lt;'Configuración'!$B$18),"Lectura baja",IF(OR(G921&gt;='Configuración'!$B$13,H921&gt;='Configuración'!$B$14),"Hipertensión etapa 2",IF(OR(G921&gt;='Configuración'!$B$11,H921&gt;='Configuración'!$B$12),"Hipertensión etapa 1",IF(AND(G921&gt;='Configuración'!$B$9,G921&lt;='Configuración'!$B$10,H921&lt;='Configuración'!$B$8),"Elevada","Normal"))))))</x:f>
      </x:c>
      <x:c r="O921" s="73" t="str">
        <x:f>IF(N921="","",IF(N921="Hipertensión grave",IF(J921="Sí","Llama al número local de emergencias","Repite tras 1 min y contacta con un profesional"),IF(N921="Lectura baja",IF(J921="Sí","Contacta con un profesional","Registra síntomas y consulta si persiste"),"Registra y revisa la tendencia")))</x:f>
      </x:c>
      <x:c r="P921" s="66" t="str">
        <x:f>IF(OR(A921="",B921=""),"",A921+B921)</x:f>
      </x:c>
    </x:row>
    <x:row r="922" ht="30" customHeight="1">
      <x:c r="A922" s="54"/>
      <x:c r="B922" s="57"/>
      <x:c r="C922" s="49"/>
      <x:c r="D922" s="49"/>
      <x:c r="E922" s="49"/>
      <x:c r="F922" s="49"/>
      <x:c r="G922" s="61"/>
      <x:c r="H922" s="61"/>
      <x:c r="I922" s="61"/>
      <x:c r="J922" s="71"/>
      <x:c r="K922" s="71"/>
      <x:c r="L922" s="72" t="str">
        <x:f>IF(OR(G922="",H922=""),"",ROUND((G922+2*H922)/3,0))</x:f>
      </x:c>
      <x:c r="M922" s="72" t="str">
        <x:f>IF(OR(G922="",H922=""),"",G922-H922)</x:f>
      </x:c>
      <x:c r="N922" s="73" t="str">
        <x:f>IF(OR(G922="",H922=""),"",IF(OR(G922&gt;'Configuración'!$B$15,H922&gt;'Configuración'!$B$16),"Hipertensión grave",IF(OR(G922&lt;'Configuración'!$B$17,H922&lt;'Configuración'!$B$18),"Lectura baja",IF(OR(G922&gt;='Configuración'!$B$13,H922&gt;='Configuración'!$B$14),"Hipertensión etapa 2",IF(OR(G922&gt;='Configuración'!$B$11,H922&gt;='Configuración'!$B$12),"Hipertensión etapa 1",IF(AND(G922&gt;='Configuración'!$B$9,G922&lt;='Configuración'!$B$10,H922&lt;='Configuración'!$B$8),"Elevada","Normal"))))))</x:f>
      </x:c>
      <x:c r="O922" s="73" t="str">
        <x:f>IF(N922="","",IF(N922="Hipertensión grave",IF(J922="Sí","Llama al número local de emergencias","Repite tras 1 min y contacta con un profesional"),IF(N922="Lectura baja",IF(J922="Sí","Contacta con un profesional","Registra síntomas y consulta si persiste"),"Registra y revisa la tendencia")))</x:f>
      </x:c>
      <x:c r="P922" s="66" t="str">
        <x:f>IF(OR(A922="",B922=""),"",A922+B922)</x:f>
      </x:c>
    </x:row>
    <x:row r="923" ht="30" customHeight="1">
      <x:c r="A923" s="54"/>
      <x:c r="B923" s="57"/>
      <x:c r="C923" s="49"/>
      <x:c r="D923" s="49"/>
      <x:c r="E923" s="49"/>
      <x:c r="F923" s="49"/>
      <x:c r="G923" s="61"/>
      <x:c r="H923" s="61"/>
      <x:c r="I923" s="61"/>
      <x:c r="J923" s="71"/>
      <x:c r="K923" s="71"/>
      <x:c r="L923" s="72" t="str">
        <x:f>IF(OR(G923="",H923=""),"",ROUND((G923+2*H923)/3,0))</x:f>
      </x:c>
      <x:c r="M923" s="72" t="str">
        <x:f>IF(OR(G923="",H923=""),"",G923-H923)</x:f>
      </x:c>
      <x:c r="N923" s="73" t="str">
        <x:f>IF(OR(G923="",H923=""),"",IF(OR(G923&gt;'Configuración'!$B$15,H923&gt;'Configuración'!$B$16),"Hipertensión grave",IF(OR(G923&lt;'Configuración'!$B$17,H923&lt;'Configuración'!$B$18),"Lectura baja",IF(OR(G923&gt;='Configuración'!$B$13,H923&gt;='Configuración'!$B$14),"Hipertensión etapa 2",IF(OR(G923&gt;='Configuración'!$B$11,H923&gt;='Configuración'!$B$12),"Hipertensión etapa 1",IF(AND(G923&gt;='Configuración'!$B$9,G923&lt;='Configuración'!$B$10,H923&lt;='Configuración'!$B$8),"Elevada","Normal"))))))</x:f>
      </x:c>
      <x:c r="O923" s="73" t="str">
        <x:f>IF(N923="","",IF(N923="Hipertensión grave",IF(J923="Sí","Llama al número local de emergencias","Repite tras 1 min y contacta con un profesional"),IF(N923="Lectura baja",IF(J923="Sí","Contacta con un profesional","Registra síntomas y consulta si persiste"),"Registra y revisa la tendencia")))</x:f>
      </x:c>
      <x:c r="P923" s="66" t="str">
        <x:f>IF(OR(A923="",B923=""),"",A923+B923)</x:f>
      </x:c>
    </x:row>
    <x:row r="924" ht="30" customHeight="1">
      <x:c r="A924" s="54"/>
      <x:c r="B924" s="57"/>
      <x:c r="C924" s="49"/>
      <x:c r="D924" s="49"/>
      <x:c r="E924" s="49"/>
      <x:c r="F924" s="49"/>
      <x:c r="G924" s="61"/>
      <x:c r="H924" s="61"/>
      <x:c r="I924" s="61"/>
      <x:c r="J924" s="71"/>
      <x:c r="K924" s="71"/>
      <x:c r="L924" s="72" t="str">
        <x:f>IF(OR(G924="",H924=""),"",ROUND((G924+2*H924)/3,0))</x:f>
      </x:c>
      <x:c r="M924" s="72" t="str">
        <x:f>IF(OR(G924="",H924=""),"",G924-H924)</x:f>
      </x:c>
      <x:c r="N924" s="73" t="str">
        <x:f>IF(OR(G924="",H924=""),"",IF(OR(G924&gt;'Configuración'!$B$15,H924&gt;'Configuración'!$B$16),"Hipertensión grave",IF(OR(G924&lt;'Configuración'!$B$17,H924&lt;'Configuración'!$B$18),"Lectura baja",IF(OR(G924&gt;='Configuración'!$B$13,H924&gt;='Configuración'!$B$14),"Hipertensión etapa 2",IF(OR(G924&gt;='Configuración'!$B$11,H924&gt;='Configuración'!$B$12),"Hipertensión etapa 1",IF(AND(G924&gt;='Configuración'!$B$9,G924&lt;='Configuración'!$B$10,H924&lt;='Configuración'!$B$8),"Elevada","Normal"))))))</x:f>
      </x:c>
      <x:c r="O924" s="73" t="str">
        <x:f>IF(N924="","",IF(N924="Hipertensión grave",IF(J924="Sí","Llama al número local de emergencias","Repite tras 1 min y contacta con un profesional"),IF(N924="Lectura baja",IF(J924="Sí","Contacta con un profesional","Registra síntomas y consulta si persiste"),"Registra y revisa la tendencia")))</x:f>
      </x:c>
      <x:c r="P924" s="66" t="str">
        <x:f>IF(OR(A924="",B924=""),"",A924+B924)</x:f>
      </x:c>
    </x:row>
    <x:row r="925" ht="30" customHeight="1">
      <x:c r="A925" s="54"/>
      <x:c r="B925" s="57"/>
      <x:c r="C925" s="49"/>
      <x:c r="D925" s="49"/>
      <x:c r="E925" s="49"/>
      <x:c r="F925" s="49"/>
      <x:c r="G925" s="61"/>
      <x:c r="H925" s="61"/>
      <x:c r="I925" s="61"/>
      <x:c r="J925" s="71"/>
      <x:c r="K925" s="71"/>
      <x:c r="L925" s="72" t="str">
        <x:f>IF(OR(G925="",H925=""),"",ROUND((G925+2*H925)/3,0))</x:f>
      </x:c>
      <x:c r="M925" s="72" t="str">
        <x:f>IF(OR(G925="",H925=""),"",G925-H925)</x:f>
      </x:c>
      <x:c r="N925" s="73" t="str">
        <x:f>IF(OR(G925="",H925=""),"",IF(OR(G925&gt;'Configuración'!$B$15,H925&gt;'Configuración'!$B$16),"Hipertensión grave",IF(OR(G925&lt;'Configuración'!$B$17,H925&lt;'Configuración'!$B$18),"Lectura baja",IF(OR(G925&gt;='Configuración'!$B$13,H925&gt;='Configuración'!$B$14),"Hipertensión etapa 2",IF(OR(G925&gt;='Configuración'!$B$11,H925&gt;='Configuración'!$B$12),"Hipertensión etapa 1",IF(AND(G925&gt;='Configuración'!$B$9,G925&lt;='Configuración'!$B$10,H925&lt;='Configuración'!$B$8),"Elevada","Normal"))))))</x:f>
      </x:c>
      <x:c r="O925" s="73" t="str">
        <x:f>IF(N925="","",IF(N925="Hipertensión grave",IF(J925="Sí","Llama al número local de emergencias","Repite tras 1 min y contacta con un profesional"),IF(N925="Lectura baja",IF(J925="Sí","Contacta con un profesional","Registra síntomas y consulta si persiste"),"Registra y revisa la tendencia")))</x:f>
      </x:c>
      <x:c r="P925" s="66" t="str">
        <x:f>IF(OR(A925="",B925=""),"",A925+B925)</x:f>
      </x:c>
    </x:row>
    <x:row r="926" ht="30" customHeight="1">
      <x:c r="A926" s="54"/>
      <x:c r="B926" s="57"/>
      <x:c r="C926" s="49"/>
      <x:c r="D926" s="49"/>
      <x:c r="E926" s="49"/>
      <x:c r="F926" s="49"/>
      <x:c r="G926" s="61"/>
      <x:c r="H926" s="61"/>
      <x:c r="I926" s="61"/>
      <x:c r="J926" s="71"/>
      <x:c r="K926" s="71"/>
      <x:c r="L926" s="72" t="str">
        <x:f>IF(OR(G926="",H926=""),"",ROUND((G926+2*H926)/3,0))</x:f>
      </x:c>
      <x:c r="M926" s="72" t="str">
        <x:f>IF(OR(G926="",H926=""),"",G926-H926)</x:f>
      </x:c>
      <x:c r="N926" s="73" t="str">
        <x:f>IF(OR(G926="",H926=""),"",IF(OR(G926&gt;'Configuración'!$B$15,H926&gt;'Configuración'!$B$16),"Hipertensión grave",IF(OR(G926&lt;'Configuración'!$B$17,H926&lt;'Configuración'!$B$18),"Lectura baja",IF(OR(G926&gt;='Configuración'!$B$13,H926&gt;='Configuración'!$B$14),"Hipertensión etapa 2",IF(OR(G926&gt;='Configuración'!$B$11,H926&gt;='Configuración'!$B$12),"Hipertensión etapa 1",IF(AND(G926&gt;='Configuración'!$B$9,G926&lt;='Configuración'!$B$10,H926&lt;='Configuración'!$B$8),"Elevada","Normal"))))))</x:f>
      </x:c>
      <x:c r="O926" s="73" t="str">
        <x:f>IF(N926="","",IF(N926="Hipertensión grave",IF(J926="Sí","Llama al número local de emergencias","Repite tras 1 min y contacta con un profesional"),IF(N926="Lectura baja",IF(J926="Sí","Contacta con un profesional","Registra síntomas y consulta si persiste"),"Registra y revisa la tendencia")))</x:f>
      </x:c>
      <x:c r="P926" s="66" t="str">
        <x:f>IF(OR(A926="",B926=""),"",A926+B926)</x:f>
      </x:c>
    </x:row>
    <x:row r="927" ht="30" customHeight="1">
      <x:c r="A927" s="54"/>
      <x:c r="B927" s="57"/>
      <x:c r="C927" s="49"/>
      <x:c r="D927" s="49"/>
      <x:c r="E927" s="49"/>
      <x:c r="F927" s="49"/>
      <x:c r="G927" s="61"/>
      <x:c r="H927" s="61"/>
      <x:c r="I927" s="61"/>
      <x:c r="J927" s="71"/>
      <x:c r="K927" s="71"/>
      <x:c r="L927" s="72" t="str">
        <x:f>IF(OR(G927="",H927=""),"",ROUND((G927+2*H927)/3,0))</x:f>
      </x:c>
      <x:c r="M927" s="72" t="str">
        <x:f>IF(OR(G927="",H927=""),"",G927-H927)</x:f>
      </x:c>
      <x:c r="N927" s="73" t="str">
        <x:f>IF(OR(G927="",H927=""),"",IF(OR(G927&gt;'Configuración'!$B$15,H927&gt;'Configuración'!$B$16),"Hipertensión grave",IF(OR(G927&lt;'Configuración'!$B$17,H927&lt;'Configuración'!$B$18),"Lectura baja",IF(OR(G927&gt;='Configuración'!$B$13,H927&gt;='Configuración'!$B$14),"Hipertensión etapa 2",IF(OR(G927&gt;='Configuración'!$B$11,H927&gt;='Configuración'!$B$12),"Hipertensión etapa 1",IF(AND(G927&gt;='Configuración'!$B$9,G927&lt;='Configuración'!$B$10,H927&lt;='Configuración'!$B$8),"Elevada","Normal"))))))</x:f>
      </x:c>
      <x:c r="O927" s="73" t="str">
        <x:f>IF(N927="","",IF(N927="Hipertensión grave",IF(J927="Sí","Llama al número local de emergencias","Repite tras 1 min y contacta con un profesional"),IF(N927="Lectura baja",IF(J927="Sí","Contacta con un profesional","Registra síntomas y consulta si persiste"),"Registra y revisa la tendencia")))</x:f>
      </x:c>
      <x:c r="P927" s="66" t="str">
        <x:f>IF(OR(A927="",B927=""),"",A927+B927)</x:f>
      </x:c>
    </x:row>
    <x:row r="928" ht="30" customHeight="1">
      <x:c r="A928" s="54"/>
      <x:c r="B928" s="57"/>
      <x:c r="C928" s="49"/>
      <x:c r="D928" s="49"/>
      <x:c r="E928" s="49"/>
      <x:c r="F928" s="49"/>
      <x:c r="G928" s="61"/>
      <x:c r="H928" s="61"/>
      <x:c r="I928" s="61"/>
      <x:c r="J928" s="71"/>
      <x:c r="K928" s="71"/>
      <x:c r="L928" s="72" t="str">
        <x:f>IF(OR(G928="",H928=""),"",ROUND((G928+2*H928)/3,0))</x:f>
      </x:c>
      <x:c r="M928" s="72" t="str">
        <x:f>IF(OR(G928="",H928=""),"",G928-H928)</x:f>
      </x:c>
      <x:c r="N928" s="73" t="str">
        <x:f>IF(OR(G928="",H928=""),"",IF(OR(G928&gt;'Configuración'!$B$15,H928&gt;'Configuración'!$B$16),"Hipertensión grave",IF(OR(G928&lt;'Configuración'!$B$17,H928&lt;'Configuración'!$B$18),"Lectura baja",IF(OR(G928&gt;='Configuración'!$B$13,H928&gt;='Configuración'!$B$14),"Hipertensión etapa 2",IF(OR(G928&gt;='Configuración'!$B$11,H928&gt;='Configuración'!$B$12),"Hipertensión etapa 1",IF(AND(G928&gt;='Configuración'!$B$9,G928&lt;='Configuración'!$B$10,H928&lt;='Configuración'!$B$8),"Elevada","Normal"))))))</x:f>
      </x:c>
      <x:c r="O928" s="73" t="str">
        <x:f>IF(N928="","",IF(N928="Hipertensión grave",IF(J928="Sí","Llama al número local de emergencias","Repite tras 1 min y contacta con un profesional"),IF(N928="Lectura baja",IF(J928="Sí","Contacta con un profesional","Registra síntomas y consulta si persiste"),"Registra y revisa la tendencia")))</x:f>
      </x:c>
      <x:c r="P928" s="66" t="str">
        <x:f>IF(OR(A928="",B928=""),"",A928+B928)</x:f>
      </x:c>
    </x:row>
    <x:row r="929" ht="30" customHeight="1">
      <x:c r="A929" s="54"/>
      <x:c r="B929" s="57"/>
      <x:c r="C929" s="49"/>
      <x:c r="D929" s="49"/>
      <x:c r="E929" s="49"/>
      <x:c r="F929" s="49"/>
      <x:c r="G929" s="61"/>
      <x:c r="H929" s="61"/>
      <x:c r="I929" s="61"/>
      <x:c r="J929" s="71"/>
      <x:c r="K929" s="71"/>
      <x:c r="L929" s="72" t="str">
        <x:f>IF(OR(G929="",H929=""),"",ROUND((G929+2*H929)/3,0))</x:f>
      </x:c>
      <x:c r="M929" s="72" t="str">
        <x:f>IF(OR(G929="",H929=""),"",G929-H929)</x:f>
      </x:c>
      <x:c r="N929" s="73" t="str">
        <x:f>IF(OR(G929="",H929=""),"",IF(OR(G929&gt;'Configuración'!$B$15,H929&gt;'Configuración'!$B$16),"Hipertensión grave",IF(OR(G929&lt;'Configuración'!$B$17,H929&lt;'Configuración'!$B$18),"Lectura baja",IF(OR(G929&gt;='Configuración'!$B$13,H929&gt;='Configuración'!$B$14),"Hipertensión etapa 2",IF(OR(G929&gt;='Configuración'!$B$11,H929&gt;='Configuración'!$B$12),"Hipertensión etapa 1",IF(AND(G929&gt;='Configuración'!$B$9,G929&lt;='Configuración'!$B$10,H929&lt;='Configuración'!$B$8),"Elevada","Normal"))))))</x:f>
      </x:c>
      <x:c r="O929" s="73" t="str">
        <x:f>IF(N929="","",IF(N929="Hipertensión grave",IF(J929="Sí","Llama al número local de emergencias","Repite tras 1 min y contacta con un profesional"),IF(N929="Lectura baja",IF(J929="Sí","Contacta con un profesional","Registra síntomas y consulta si persiste"),"Registra y revisa la tendencia")))</x:f>
      </x:c>
      <x:c r="P929" s="66" t="str">
        <x:f>IF(OR(A929="",B929=""),"",A929+B929)</x:f>
      </x:c>
    </x:row>
    <x:row r="930" ht="30" customHeight="1">
      <x:c r="A930" s="54"/>
      <x:c r="B930" s="57"/>
      <x:c r="C930" s="49"/>
      <x:c r="D930" s="49"/>
      <x:c r="E930" s="49"/>
      <x:c r="F930" s="49"/>
      <x:c r="G930" s="61"/>
      <x:c r="H930" s="61"/>
      <x:c r="I930" s="61"/>
      <x:c r="J930" s="71"/>
      <x:c r="K930" s="71"/>
      <x:c r="L930" s="72" t="str">
        <x:f>IF(OR(G930="",H930=""),"",ROUND((G930+2*H930)/3,0))</x:f>
      </x:c>
      <x:c r="M930" s="72" t="str">
        <x:f>IF(OR(G930="",H930=""),"",G930-H930)</x:f>
      </x:c>
      <x:c r="N930" s="73" t="str">
        <x:f>IF(OR(G930="",H930=""),"",IF(OR(G930&gt;'Configuración'!$B$15,H930&gt;'Configuración'!$B$16),"Hipertensión grave",IF(OR(G930&lt;'Configuración'!$B$17,H930&lt;'Configuración'!$B$18),"Lectura baja",IF(OR(G930&gt;='Configuración'!$B$13,H930&gt;='Configuración'!$B$14),"Hipertensión etapa 2",IF(OR(G930&gt;='Configuración'!$B$11,H930&gt;='Configuración'!$B$12),"Hipertensión etapa 1",IF(AND(G930&gt;='Configuración'!$B$9,G930&lt;='Configuración'!$B$10,H930&lt;='Configuración'!$B$8),"Elevada","Normal"))))))</x:f>
      </x:c>
      <x:c r="O930" s="73" t="str">
        <x:f>IF(N930="","",IF(N930="Hipertensión grave",IF(J930="Sí","Llama al número local de emergencias","Repite tras 1 min y contacta con un profesional"),IF(N930="Lectura baja",IF(J930="Sí","Contacta con un profesional","Registra síntomas y consulta si persiste"),"Registra y revisa la tendencia")))</x:f>
      </x:c>
      <x:c r="P930" s="66" t="str">
        <x:f>IF(OR(A930="",B930=""),"",A930+B930)</x:f>
      </x:c>
    </x:row>
    <x:row r="931" ht="30" customHeight="1">
      <x:c r="A931" s="54"/>
      <x:c r="B931" s="57"/>
      <x:c r="C931" s="49"/>
      <x:c r="D931" s="49"/>
      <x:c r="E931" s="49"/>
      <x:c r="F931" s="49"/>
      <x:c r="G931" s="61"/>
      <x:c r="H931" s="61"/>
      <x:c r="I931" s="61"/>
      <x:c r="J931" s="71"/>
      <x:c r="K931" s="71"/>
      <x:c r="L931" s="72" t="str">
        <x:f>IF(OR(G931="",H931=""),"",ROUND((G931+2*H931)/3,0))</x:f>
      </x:c>
      <x:c r="M931" s="72" t="str">
        <x:f>IF(OR(G931="",H931=""),"",G931-H931)</x:f>
      </x:c>
      <x:c r="N931" s="73" t="str">
        <x:f>IF(OR(G931="",H931=""),"",IF(OR(G931&gt;'Configuración'!$B$15,H931&gt;'Configuración'!$B$16),"Hipertensión grave",IF(OR(G931&lt;'Configuración'!$B$17,H931&lt;'Configuración'!$B$18),"Lectura baja",IF(OR(G931&gt;='Configuración'!$B$13,H931&gt;='Configuración'!$B$14),"Hipertensión etapa 2",IF(OR(G931&gt;='Configuración'!$B$11,H931&gt;='Configuración'!$B$12),"Hipertensión etapa 1",IF(AND(G931&gt;='Configuración'!$B$9,G931&lt;='Configuración'!$B$10,H931&lt;='Configuración'!$B$8),"Elevada","Normal"))))))</x:f>
      </x:c>
      <x:c r="O931" s="73" t="str">
        <x:f>IF(N931="","",IF(N931="Hipertensión grave",IF(J931="Sí","Llama al número local de emergencias","Repite tras 1 min y contacta con un profesional"),IF(N931="Lectura baja",IF(J931="Sí","Contacta con un profesional","Registra síntomas y consulta si persiste"),"Registra y revisa la tendencia")))</x:f>
      </x:c>
      <x:c r="P931" s="66" t="str">
        <x:f>IF(OR(A931="",B931=""),"",A931+B931)</x:f>
      </x:c>
    </x:row>
    <x:row r="932" ht="30" customHeight="1">
      <x:c r="A932" s="54"/>
      <x:c r="B932" s="57"/>
      <x:c r="C932" s="49"/>
      <x:c r="D932" s="49"/>
      <x:c r="E932" s="49"/>
      <x:c r="F932" s="49"/>
      <x:c r="G932" s="61"/>
      <x:c r="H932" s="61"/>
      <x:c r="I932" s="61"/>
      <x:c r="J932" s="71"/>
      <x:c r="K932" s="71"/>
      <x:c r="L932" s="72" t="str">
        <x:f>IF(OR(G932="",H932=""),"",ROUND((G932+2*H932)/3,0))</x:f>
      </x:c>
      <x:c r="M932" s="72" t="str">
        <x:f>IF(OR(G932="",H932=""),"",G932-H932)</x:f>
      </x:c>
      <x:c r="N932" s="73" t="str">
        <x:f>IF(OR(G932="",H932=""),"",IF(OR(G932&gt;'Configuración'!$B$15,H932&gt;'Configuración'!$B$16),"Hipertensión grave",IF(OR(G932&lt;'Configuración'!$B$17,H932&lt;'Configuración'!$B$18),"Lectura baja",IF(OR(G932&gt;='Configuración'!$B$13,H932&gt;='Configuración'!$B$14),"Hipertensión etapa 2",IF(OR(G932&gt;='Configuración'!$B$11,H932&gt;='Configuración'!$B$12),"Hipertensión etapa 1",IF(AND(G932&gt;='Configuración'!$B$9,G932&lt;='Configuración'!$B$10,H932&lt;='Configuración'!$B$8),"Elevada","Normal"))))))</x:f>
      </x:c>
      <x:c r="O932" s="73" t="str">
        <x:f>IF(N932="","",IF(N932="Hipertensión grave",IF(J932="Sí","Llama al número local de emergencias","Repite tras 1 min y contacta con un profesional"),IF(N932="Lectura baja",IF(J932="Sí","Contacta con un profesional","Registra síntomas y consulta si persiste"),"Registra y revisa la tendencia")))</x:f>
      </x:c>
      <x:c r="P932" s="66" t="str">
        <x:f>IF(OR(A932="",B932=""),"",A932+B932)</x:f>
      </x:c>
    </x:row>
    <x:row r="933" ht="30" customHeight="1">
      <x:c r="A933" s="54"/>
      <x:c r="B933" s="57"/>
      <x:c r="C933" s="49"/>
      <x:c r="D933" s="49"/>
      <x:c r="E933" s="49"/>
      <x:c r="F933" s="49"/>
      <x:c r="G933" s="61"/>
      <x:c r="H933" s="61"/>
      <x:c r="I933" s="61"/>
      <x:c r="J933" s="71"/>
      <x:c r="K933" s="71"/>
      <x:c r="L933" s="72" t="str">
        <x:f>IF(OR(G933="",H933=""),"",ROUND((G933+2*H933)/3,0))</x:f>
      </x:c>
      <x:c r="M933" s="72" t="str">
        <x:f>IF(OR(G933="",H933=""),"",G933-H933)</x:f>
      </x:c>
      <x:c r="N933" s="73" t="str">
        <x:f>IF(OR(G933="",H933=""),"",IF(OR(G933&gt;'Configuración'!$B$15,H933&gt;'Configuración'!$B$16),"Hipertensión grave",IF(OR(G933&lt;'Configuración'!$B$17,H933&lt;'Configuración'!$B$18),"Lectura baja",IF(OR(G933&gt;='Configuración'!$B$13,H933&gt;='Configuración'!$B$14),"Hipertensión etapa 2",IF(OR(G933&gt;='Configuración'!$B$11,H933&gt;='Configuración'!$B$12),"Hipertensión etapa 1",IF(AND(G933&gt;='Configuración'!$B$9,G933&lt;='Configuración'!$B$10,H933&lt;='Configuración'!$B$8),"Elevada","Normal"))))))</x:f>
      </x:c>
      <x:c r="O933" s="73" t="str">
        <x:f>IF(N933="","",IF(N933="Hipertensión grave",IF(J933="Sí","Llama al número local de emergencias","Repite tras 1 min y contacta con un profesional"),IF(N933="Lectura baja",IF(J933="Sí","Contacta con un profesional","Registra síntomas y consulta si persiste"),"Registra y revisa la tendencia")))</x:f>
      </x:c>
      <x:c r="P933" s="66" t="str">
        <x:f>IF(OR(A933="",B933=""),"",A933+B933)</x:f>
      </x:c>
    </x:row>
    <x:row r="934" ht="30" customHeight="1">
      <x:c r="A934" s="54"/>
      <x:c r="B934" s="57"/>
      <x:c r="C934" s="49"/>
      <x:c r="D934" s="49"/>
      <x:c r="E934" s="49"/>
      <x:c r="F934" s="49"/>
      <x:c r="G934" s="61"/>
      <x:c r="H934" s="61"/>
      <x:c r="I934" s="61"/>
      <x:c r="J934" s="71"/>
      <x:c r="K934" s="71"/>
      <x:c r="L934" s="72" t="str">
        <x:f>IF(OR(G934="",H934=""),"",ROUND((G934+2*H934)/3,0))</x:f>
      </x:c>
      <x:c r="M934" s="72" t="str">
        <x:f>IF(OR(G934="",H934=""),"",G934-H934)</x:f>
      </x:c>
      <x:c r="N934" s="73" t="str">
        <x:f>IF(OR(G934="",H934=""),"",IF(OR(G934&gt;'Configuración'!$B$15,H934&gt;'Configuración'!$B$16),"Hipertensión grave",IF(OR(G934&lt;'Configuración'!$B$17,H934&lt;'Configuración'!$B$18),"Lectura baja",IF(OR(G934&gt;='Configuración'!$B$13,H934&gt;='Configuración'!$B$14),"Hipertensión etapa 2",IF(OR(G934&gt;='Configuración'!$B$11,H934&gt;='Configuración'!$B$12),"Hipertensión etapa 1",IF(AND(G934&gt;='Configuración'!$B$9,G934&lt;='Configuración'!$B$10,H934&lt;='Configuración'!$B$8),"Elevada","Normal"))))))</x:f>
      </x:c>
      <x:c r="O934" s="73" t="str">
        <x:f>IF(N934="","",IF(N934="Hipertensión grave",IF(J934="Sí","Llama al número local de emergencias","Repite tras 1 min y contacta con un profesional"),IF(N934="Lectura baja",IF(J934="Sí","Contacta con un profesional","Registra síntomas y consulta si persiste"),"Registra y revisa la tendencia")))</x:f>
      </x:c>
      <x:c r="P934" s="66" t="str">
        <x:f>IF(OR(A934="",B934=""),"",A934+B934)</x:f>
      </x:c>
    </x:row>
    <x:row r="935" ht="30" customHeight="1">
      <x:c r="A935" s="54"/>
      <x:c r="B935" s="57"/>
      <x:c r="C935" s="49"/>
      <x:c r="D935" s="49"/>
      <x:c r="E935" s="49"/>
      <x:c r="F935" s="49"/>
      <x:c r="G935" s="61"/>
      <x:c r="H935" s="61"/>
      <x:c r="I935" s="61"/>
      <x:c r="J935" s="71"/>
      <x:c r="K935" s="71"/>
      <x:c r="L935" s="72" t="str">
        <x:f>IF(OR(G935="",H935=""),"",ROUND((G935+2*H935)/3,0))</x:f>
      </x:c>
      <x:c r="M935" s="72" t="str">
        <x:f>IF(OR(G935="",H935=""),"",G935-H935)</x:f>
      </x:c>
      <x:c r="N935" s="73" t="str">
        <x:f>IF(OR(G935="",H935=""),"",IF(OR(G935&gt;'Configuración'!$B$15,H935&gt;'Configuración'!$B$16),"Hipertensión grave",IF(OR(G935&lt;'Configuración'!$B$17,H935&lt;'Configuración'!$B$18),"Lectura baja",IF(OR(G935&gt;='Configuración'!$B$13,H935&gt;='Configuración'!$B$14),"Hipertensión etapa 2",IF(OR(G935&gt;='Configuración'!$B$11,H935&gt;='Configuración'!$B$12),"Hipertensión etapa 1",IF(AND(G935&gt;='Configuración'!$B$9,G935&lt;='Configuración'!$B$10,H935&lt;='Configuración'!$B$8),"Elevada","Normal"))))))</x:f>
      </x:c>
      <x:c r="O935" s="73" t="str">
        <x:f>IF(N935="","",IF(N935="Hipertensión grave",IF(J935="Sí","Llama al número local de emergencias","Repite tras 1 min y contacta con un profesional"),IF(N935="Lectura baja",IF(J935="Sí","Contacta con un profesional","Registra síntomas y consulta si persiste"),"Registra y revisa la tendencia")))</x:f>
      </x:c>
      <x:c r="P935" s="66" t="str">
        <x:f>IF(OR(A935="",B935=""),"",A935+B935)</x:f>
      </x:c>
    </x:row>
    <x:row r="936" ht="30" customHeight="1">
      <x:c r="A936" s="54"/>
      <x:c r="B936" s="57"/>
      <x:c r="C936" s="49"/>
      <x:c r="D936" s="49"/>
      <x:c r="E936" s="49"/>
      <x:c r="F936" s="49"/>
      <x:c r="G936" s="61"/>
      <x:c r="H936" s="61"/>
      <x:c r="I936" s="61"/>
      <x:c r="J936" s="71"/>
      <x:c r="K936" s="71"/>
      <x:c r="L936" s="72" t="str">
        <x:f>IF(OR(G936="",H936=""),"",ROUND((G936+2*H936)/3,0))</x:f>
      </x:c>
      <x:c r="M936" s="72" t="str">
        <x:f>IF(OR(G936="",H936=""),"",G936-H936)</x:f>
      </x:c>
      <x:c r="N936" s="73" t="str">
        <x:f>IF(OR(G936="",H936=""),"",IF(OR(G936&gt;'Configuración'!$B$15,H936&gt;'Configuración'!$B$16),"Hipertensión grave",IF(OR(G936&lt;'Configuración'!$B$17,H936&lt;'Configuración'!$B$18),"Lectura baja",IF(OR(G936&gt;='Configuración'!$B$13,H936&gt;='Configuración'!$B$14),"Hipertensión etapa 2",IF(OR(G936&gt;='Configuración'!$B$11,H936&gt;='Configuración'!$B$12),"Hipertensión etapa 1",IF(AND(G936&gt;='Configuración'!$B$9,G936&lt;='Configuración'!$B$10,H936&lt;='Configuración'!$B$8),"Elevada","Normal"))))))</x:f>
      </x:c>
      <x:c r="O936" s="73" t="str">
        <x:f>IF(N936="","",IF(N936="Hipertensión grave",IF(J936="Sí","Llama al número local de emergencias","Repite tras 1 min y contacta con un profesional"),IF(N936="Lectura baja",IF(J936="Sí","Contacta con un profesional","Registra síntomas y consulta si persiste"),"Registra y revisa la tendencia")))</x:f>
      </x:c>
      <x:c r="P936" s="66" t="str">
        <x:f>IF(OR(A936="",B936=""),"",A936+B936)</x:f>
      </x:c>
    </x:row>
    <x:row r="937" ht="30" customHeight="1">
      <x:c r="A937" s="54"/>
      <x:c r="B937" s="57"/>
      <x:c r="C937" s="49"/>
      <x:c r="D937" s="49"/>
      <x:c r="E937" s="49"/>
      <x:c r="F937" s="49"/>
      <x:c r="G937" s="61"/>
      <x:c r="H937" s="61"/>
      <x:c r="I937" s="61"/>
      <x:c r="J937" s="71"/>
      <x:c r="K937" s="71"/>
      <x:c r="L937" s="72" t="str">
        <x:f>IF(OR(G937="",H937=""),"",ROUND((G937+2*H937)/3,0))</x:f>
      </x:c>
      <x:c r="M937" s="72" t="str">
        <x:f>IF(OR(G937="",H937=""),"",G937-H937)</x:f>
      </x:c>
      <x:c r="N937" s="73" t="str">
        <x:f>IF(OR(G937="",H937=""),"",IF(OR(G937&gt;'Configuración'!$B$15,H937&gt;'Configuración'!$B$16),"Hipertensión grave",IF(OR(G937&lt;'Configuración'!$B$17,H937&lt;'Configuración'!$B$18),"Lectura baja",IF(OR(G937&gt;='Configuración'!$B$13,H937&gt;='Configuración'!$B$14),"Hipertensión etapa 2",IF(OR(G937&gt;='Configuración'!$B$11,H937&gt;='Configuración'!$B$12),"Hipertensión etapa 1",IF(AND(G937&gt;='Configuración'!$B$9,G937&lt;='Configuración'!$B$10,H937&lt;='Configuración'!$B$8),"Elevada","Normal"))))))</x:f>
      </x:c>
      <x:c r="O937" s="73" t="str">
        <x:f>IF(N937="","",IF(N937="Hipertensión grave",IF(J937="Sí","Llama al número local de emergencias","Repite tras 1 min y contacta con un profesional"),IF(N937="Lectura baja",IF(J937="Sí","Contacta con un profesional","Registra síntomas y consulta si persiste"),"Registra y revisa la tendencia")))</x:f>
      </x:c>
      <x:c r="P937" s="66" t="str">
        <x:f>IF(OR(A937="",B937=""),"",A937+B937)</x:f>
      </x:c>
    </x:row>
    <x:row r="938" ht="30" customHeight="1">
      <x:c r="A938" s="54"/>
      <x:c r="B938" s="57"/>
      <x:c r="C938" s="49"/>
      <x:c r="D938" s="49"/>
      <x:c r="E938" s="49"/>
      <x:c r="F938" s="49"/>
      <x:c r="G938" s="61"/>
      <x:c r="H938" s="61"/>
      <x:c r="I938" s="61"/>
      <x:c r="J938" s="71"/>
      <x:c r="K938" s="71"/>
      <x:c r="L938" s="72" t="str">
        <x:f>IF(OR(G938="",H938=""),"",ROUND((G938+2*H938)/3,0))</x:f>
      </x:c>
      <x:c r="M938" s="72" t="str">
        <x:f>IF(OR(G938="",H938=""),"",G938-H938)</x:f>
      </x:c>
      <x:c r="N938" s="73" t="str">
        <x:f>IF(OR(G938="",H938=""),"",IF(OR(G938&gt;'Configuración'!$B$15,H938&gt;'Configuración'!$B$16),"Hipertensión grave",IF(OR(G938&lt;'Configuración'!$B$17,H938&lt;'Configuración'!$B$18),"Lectura baja",IF(OR(G938&gt;='Configuración'!$B$13,H938&gt;='Configuración'!$B$14),"Hipertensión etapa 2",IF(OR(G938&gt;='Configuración'!$B$11,H938&gt;='Configuración'!$B$12),"Hipertensión etapa 1",IF(AND(G938&gt;='Configuración'!$B$9,G938&lt;='Configuración'!$B$10,H938&lt;='Configuración'!$B$8),"Elevada","Normal"))))))</x:f>
      </x:c>
      <x:c r="O938" s="73" t="str">
        <x:f>IF(N938="","",IF(N938="Hipertensión grave",IF(J938="Sí","Llama al número local de emergencias","Repite tras 1 min y contacta con un profesional"),IF(N938="Lectura baja",IF(J938="Sí","Contacta con un profesional","Registra síntomas y consulta si persiste"),"Registra y revisa la tendencia")))</x:f>
      </x:c>
      <x:c r="P938" s="66" t="str">
        <x:f>IF(OR(A938="",B938=""),"",A938+B938)</x:f>
      </x:c>
    </x:row>
    <x:row r="939" ht="30" customHeight="1">
      <x:c r="A939" s="54"/>
      <x:c r="B939" s="57"/>
      <x:c r="C939" s="49"/>
      <x:c r="D939" s="49"/>
      <x:c r="E939" s="49"/>
      <x:c r="F939" s="49"/>
      <x:c r="G939" s="61"/>
      <x:c r="H939" s="61"/>
      <x:c r="I939" s="61"/>
      <x:c r="J939" s="71"/>
      <x:c r="K939" s="71"/>
      <x:c r="L939" s="72" t="str">
        <x:f>IF(OR(G939="",H939=""),"",ROUND((G939+2*H939)/3,0))</x:f>
      </x:c>
      <x:c r="M939" s="72" t="str">
        <x:f>IF(OR(G939="",H939=""),"",G939-H939)</x:f>
      </x:c>
      <x:c r="N939" s="73" t="str">
        <x:f>IF(OR(G939="",H939=""),"",IF(OR(G939&gt;'Configuración'!$B$15,H939&gt;'Configuración'!$B$16),"Hipertensión grave",IF(OR(G939&lt;'Configuración'!$B$17,H939&lt;'Configuración'!$B$18),"Lectura baja",IF(OR(G939&gt;='Configuración'!$B$13,H939&gt;='Configuración'!$B$14),"Hipertensión etapa 2",IF(OR(G939&gt;='Configuración'!$B$11,H939&gt;='Configuración'!$B$12),"Hipertensión etapa 1",IF(AND(G939&gt;='Configuración'!$B$9,G939&lt;='Configuración'!$B$10,H939&lt;='Configuración'!$B$8),"Elevada","Normal"))))))</x:f>
      </x:c>
      <x:c r="O939" s="73" t="str">
        <x:f>IF(N939="","",IF(N939="Hipertensión grave",IF(J939="Sí","Llama al número local de emergencias","Repite tras 1 min y contacta con un profesional"),IF(N939="Lectura baja",IF(J939="Sí","Contacta con un profesional","Registra síntomas y consulta si persiste"),"Registra y revisa la tendencia")))</x:f>
      </x:c>
      <x:c r="P939" s="66" t="str">
        <x:f>IF(OR(A939="",B939=""),"",A939+B939)</x:f>
      </x:c>
    </x:row>
    <x:row r="940" ht="30" customHeight="1">
      <x:c r="A940" s="54"/>
      <x:c r="B940" s="57"/>
      <x:c r="C940" s="49"/>
      <x:c r="D940" s="49"/>
      <x:c r="E940" s="49"/>
      <x:c r="F940" s="49"/>
      <x:c r="G940" s="61"/>
      <x:c r="H940" s="61"/>
      <x:c r="I940" s="61"/>
      <x:c r="J940" s="71"/>
      <x:c r="K940" s="71"/>
      <x:c r="L940" s="72" t="str">
        <x:f>IF(OR(G940="",H940=""),"",ROUND((G940+2*H940)/3,0))</x:f>
      </x:c>
      <x:c r="M940" s="72" t="str">
        <x:f>IF(OR(G940="",H940=""),"",G940-H940)</x:f>
      </x:c>
      <x:c r="N940" s="73" t="str">
        <x:f>IF(OR(G940="",H940=""),"",IF(OR(G940&gt;'Configuración'!$B$15,H940&gt;'Configuración'!$B$16),"Hipertensión grave",IF(OR(G940&lt;'Configuración'!$B$17,H940&lt;'Configuración'!$B$18),"Lectura baja",IF(OR(G940&gt;='Configuración'!$B$13,H940&gt;='Configuración'!$B$14),"Hipertensión etapa 2",IF(OR(G940&gt;='Configuración'!$B$11,H940&gt;='Configuración'!$B$12),"Hipertensión etapa 1",IF(AND(G940&gt;='Configuración'!$B$9,G940&lt;='Configuración'!$B$10,H940&lt;='Configuración'!$B$8),"Elevada","Normal"))))))</x:f>
      </x:c>
      <x:c r="O940" s="73" t="str">
        <x:f>IF(N940="","",IF(N940="Hipertensión grave",IF(J940="Sí","Llama al número local de emergencias","Repite tras 1 min y contacta con un profesional"),IF(N940="Lectura baja",IF(J940="Sí","Contacta con un profesional","Registra síntomas y consulta si persiste"),"Registra y revisa la tendencia")))</x:f>
      </x:c>
      <x:c r="P940" s="66" t="str">
        <x:f>IF(OR(A940="",B940=""),"",A940+B940)</x:f>
      </x:c>
    </x:row>
    <x:row r="941" ht="30" customHeight="1">
      <x:c r="A941" s="54"/>
      <x:c r="B941" s="57"/>
      <x:c r="C941" s="49"/>
      <x:c r="D941" s="49"/>
      <x:c r="E941" s="49"/>
      <x:c r="F941" s="49"/>
      <x:c r="G941" s="61"/>
      <x:c r="H941" s="61"/>
      <x:c r="I941" s="61"/>
      <x:c r="J941" s="71"/>
      <x:c r="K941" s="71"/>
      <x:c r="L941" s="72" t="str">
        <x:f>IF(OR(G941="",H941=""),"",ROUND((G941+2*H941)/3,0))</x:f>
      </x:c>
      <x:c r="M941" s="72" t="str">
        <x:f>IF(OR(G941="",H941=""),"",G941-H941)</x:f>
      </x:c>
      <x:c r="N941" s="73" t="str">
        <x:f>IF(OR(G941="",H941=""),"",IF(OR(G941&gt;'Configuración'!$B$15,H941&gt;'Configuración'!$B$16),"Hipertensión grave",IF(OR(G941&lt;'Configuración'!$B$17,H941&lt;'Configuración'!$B$18),"Lectura baja",IF(OR(G941&gt;='Configuración'!$B$13,H941&gt;='Configuración'!$B$14),"Hipertensión etapa 2",IF(OR(G941&gt;='Configuración'!$B$11,H941&gt;='Configuración'!$B$12),"Hipertensión etapa 1",IF(AND(G941&gt;='Configuración'!$B$9,G941&lt;='Configuración'!$B$10,H941&lt;='Configuración'!$B$8),"Elevada","Normal"))))))</x:f>
      </x:c>
      <x:c r="O941" s="73" t="str">
        <x:f>IF(N941="","",IF(N941="Hipertensión grave",IF(J941="Sí","Llama al número local de emergencias","Repite tras 1 min y contacta con un profesional"),IF(N941="Lectura baja",IF(J941="Sí","Contacta con un profesional","Registra síntomas y consulta si persiste"),"Registra y revisa la tendencia")))</x:f>
      </x:c>
      <x:c r="P941" s="66" t="str">
        <x:f>IF(OR(A941="",B941=""),"",A941+B941)</x:f>
      </x:c>
    </x:row>
    <x:row r="942" ht="30" customHeight="1">
      <x:c r="A942" s="54"/>
      <x:c r="B942" s="57"/>
      <x:c r="C942" s="49"/>
      <x:c r="D942" s="49"/>
      <x:c r="E942" s="49"/>
      <x:c r="F942" s="49"/>
      <x:c r="G942" s="61"/>
      <x:c r="H942" s="61"/>
      <x:c r="I942" s="61"/>
      <x:c r="J942" s="71"/>
      <x:c r="K942" s="71"/>
      <x:c r="L942" s="72" t="str">
        <x:f>IF(OR(G942="",H942=""),"",ROUND((G942+2*H942)/3,0))</x:f>
      </x:c>
      <x:c r="M942" s="72" t="str">
        <x:f>IF(OR(G942="",H942=""),"",G942-H942)</x:f>
      </x:c>
      <x:c r="N942" s="73" t="str">
        <x:f>IF(OR(G942="",H942=""),"",IF(OR(G942&gt;'Configuración'!$B$15,H942&gt;'Configuración'!$B$16),"Hipertensión grave",IF(OR(G942&lt;'Configuración'!$B$17,H942&lt;'Configuración'!$B$18),"Lectura baja",IF(OR(G942&gt;='Configuración'!$B$13,H942&gt;='Configuración'!$B$14),"Hipertensión etapa 2",IF(OR(G942&gt;='Configuración'!$B$11,H942&gt;='Configuración'!$B$12),"Hipertensión etapa 1",IF(AND(G942&gt;='Configuración'!$B$9,G942&lt;='Configuración'!$B$10,H942&lt;='Configuración'!$B$8),"Elevada","Normal"))))))</x:f>
      </x:c>
      <x:c r="O942" s="73" t="str">
        <x:f>IF(N942="","",IF(N942="Hipertensión grave",IF(J942="Sí","Llama al número local de emergencias","Repite tras 1 min y contacta con un profesional"),IF(N942="Lectura baja",IF(J942="Sí","Contacta con un profesional","Registra síntomas y consulta si persiste"),"Registra y revisa la tendencia")))</x:f>
      </x:c>
      <x:c r="P942" s="66" t="str">
        <x:f>IF(OR(A942="",B942=""),"",A942+B942)</x:f>
      </x:c>
    </x:row>
    <x:row r="943" ht="30" customHeight="1">
      <x:c r="A943" s="54"/>
      <x:c r="B943" s="57"/>
      <x:c r="C943" s="49"/>
      <x:c r="D943" s="49"/>
      <x:c r="E943" s="49"/>
      <x:c r="F943" s="49"/>
      <x:c r="G943" s="61"/>
      <x:c r="H943" s="61"/>
      <x:c r="I943" s="61"/>
      <x:c r="J943" s="71"/>
      <x:c r="K943" s="71"/>
      <x:c r="L943" s="72" t="str">
        <x:f>IF(OR(G943="",H943=""),"",ROUND((G943+2*H943)/3,0))</x:f>
      </x:c>
      <x:c r="M943" s="72" t="str">
        <x:f>IF(OR(G943="",H943=""),"",G943-H943)</x:f>
      </x:c>
      <x:c r="N943" s="73" t="str">
        <x:f>IF(OR(G943="",H943=""),"",IF(OR(G943&gt;'Configuración'!$B$15,H943&gt;'Configuración'!$B$16),"Hipertensión grave",IF(OR(G943&lt;'Configuración'!$B$17,H943&lt;'Configuración'!$B$18),"Lectura baja",IF(OR(G943&gt;='Configuración'!$B$13,H943&gt;='Configuración'!$B$14),"Hipertensión etapa 2",IF(OR(G943&gt;='Configuración'!$B$11,H943&gt;='Configuración'!$B$12),"Hipertensión etapa 1",IF(AND(G943&gt;='Configuración'!$B$9,G943&lt;='Configuración'!$B$10,H943&lt;='Configuración'!$B$8),"Elevada","Normal"))))))</x:f>
      </x:c>
      <x:c r="O943" s="73" t="str">
        <x:f>IF(N943="","",IF(N943="Hipertensión grave",IF(J943="Sí","Llama al número local de emergencias","Repite tras 1 min y contacta con un profesional"),IF(N943="Lectura baja",IF(J943="Sí","Contacta con un profesional","Registra síntomas y consulta si persiste"),"Registra y revisa la tendencia")))</x:f>
      </x:c>
      <x:c r="P943" s="66" t="str">
        <x:f>IF(OR(A943="",B943=""),"",A943+B943)</x:f>
      </x:c>
    </x:row>
    <x:row r="944" ht="30" customHeight="1">
      <x:c r="A944" s="54"/>
      <x:c r="B944" s="57"/>
      <x:c r="C944" s="49"/>
      <x:c r="D944" s="49"/>
      <x:c r="E944" s="49"/>
      <x:c r="F944" s="49"/>
      <x:c r="G944" s="61"/>
      <x:c r="H944" s="61"/>
      <x:c r="I944" s="61"/>
      <x:c r="J944" s="71"/>
      <x:c r="K944" s="71"/>
      <x:c r="L944" s="72" t="str">
        <x:f>IF(OR(G944="",H944=""),"",ROUND((G944+2*H944)/3,0))</x:f>
      </x:c>
      <x:c r="M944" s="72" t="str">
        <x:f>IF(OR(G944="",H944=""),"",G944-H944)</x:f>
      </x:c>
      <x:c r="N944" s="73" t="str">
        <x:f>IF(OR(G944="",H944=""),"",IF(OR(G944&gt;'Configuración'!$B$15,H944&gt;'Configuración'!$B$16),"Hipertensión grave",IF(OR(G944&lt;'Configuración'!$B$17,H944&lt;'Configuración'!$B$18),"Lectura baja",IF(OR(G944&gt;='Configuración'!$B$13,H944&gt;='Configuración'!$B$14),"Hipertensión etapa 2",IF(OR(G944&gt;='Configuración'!$B$11,H944&gt;='Configuración'!$B$12),"Hipertensión etapa 1",IF(AND(G944&gt;='Configuración'!$B$9,G944&lt;='Configuración'!$B$10,H944&lt;='Configuración'!$B$8),"Elevada","Normal"))))))</x:f>
      </x:c>
      <x:c r="O944" s="73" t="str">
        <x:f>IF(N944="","",IF(N944="Hipertensión grave",IF(J944="Sí","Llama al número local de emergencias","Repite tras 1 min y contacta con un profesional"),IF(N944="Lectura baja",IF(J944="Sí","Contacta con un profesional","Registra síntomas y consulta si persiste"),"Registra y revisa la tendencia")))</x:f>
      </x:c>
      <x:c r="P944" s="66" t="str">
        <x:f>IF(OR(A944="",B944=""),"",A944+B944)</x:f>
      </x:c>
    </x:row>
    <x:row r="945" ht="30" customHeight="1">
      <x:c r="A945" s="54"/>
      <x:c r="B945" s="57"/>
      <x:c r="C945" s="49"/>
      <x:c r="D945" s="49"/>
      <x:c r="E945" s="49"/>
      <x:c r="F945" s="49"/>
      <x:c r="G945" s="61"/>
      <x:c r="H945" s="61"/>
      <x:c r="I945" s="61"/>
      <x:c r="J945" s="71"/>
      <x:c r="K945" s="71"/>
      <x:c r="L945" s="72" t="str">
        <x:f>IF(OR(G945="",H945=""),"",ROUND((G945+2*H945)/3,0))</x:f>
      </x:c>
      <x:c r="M945" s="72" t="str">
        <x:f>IF(OR(G945="",H945=""),"",G945-H945)</x:f>
      </x:c>
      <x:c r="N945" s="73" t="str">
        <x:f>IF(OR(G945="",H945=""),"",IF(OR(G945&gt;'Configuración'!$B$15,H945&gt;'Configuración'!$B$16),"Hipertensión grave",IF(OR(G945&lt;'Configuración'!$B$17,H945&lt;'Configuración'!$B$18),"Lectura baja",IF(OR(G945&gt;='Configuración'!$B$13,H945&gt;='Configuración'!$B$14),"Hipertensión etapa 2",IF(OR(G945&gt;='Configuración'!$B$11,H945&gt;='Configuración'!$B$12),"Hipertensión etapa 1",IF(AND(G945&gt;='Configuración'!$B$9,G945&lt;='Configuración'!$B$10,H945&lt;='Configuración'!$B$8),"Elevada","Normal"))))))</x:f>
      </x:c>
      <x:c r="O945" s="73" t="str">
        <x:f>IF(N945="","",IF(N945="Hipertensión grave",IF(J945="Sí","Llama al número local de emergencias","Repite tras 1 min y contacta con un profesional"),IF(N945="Lectura baja",IF(J945="Sí","Contacta con un profesional","Registra síntomas y consulta si persiste"),"Registra y revisa la tendencia")))</x:f>
      </x:c>
      <x:c r="P945" s="66" t="str">
        <x:f>IF(OR(A945="",B945=""),"",A945+B945)</x:f>
      </x:c>
    </x:row>
    <x:row r="946" ht="30" customHeight="1">
      <x:c r="A946" s="54"/>
      <x:c r="B946" s="57"/>
      <x:c r="C946" s="49"/>
      <x:c r="D946" s="49"/>
      <x:c r="E946" s="49"/>
      <x:c r="F946" s="49"/>
      <x:c r="G946" s="61"/>
      <x:c r="H946" s="61"/>
      <x:c r="I946" s="61"/>
      <x:c r="J946" s="71"/>
      <x:c r="K946" s="71"/>
      <x:c r="L946" s="72" t="str">
        <x:f>IF(OR(G946="",H946=""),"",ROUND((G946+2*H946)/3,0))</x:f>
      </x:c>
      <x:c r="M946" s="72" t="str">
        <x:f>IF(OR(G946="",H946=""),"",G946-H946)</x:f>
      </x:c>
      <x:c r="N946" s="73" t="str">
        <x:f>IF(OR(G946="",H946=""),"",IF(OR(G946&gt;'Configuración'!$B$15,H946&gt;'Configuración'!$B$16),"Hipertensión grave",IF(OR(G946&lt;'Configuración'!$B$17,H946&lt;'Configuración'!$B$18),"Lectura baja",IF(OR(G946&gt;='Configuración'!$B$13,H946&gt;='Configuración'!$B$14),"Hipertensión etapa 2",IF(OR(G946&gt;='Configuración'!$B$11,H946&gt;='Configuración'!$B$12),"Hipertensión etapa 1",IF(AND(G946&gt;='Configuración'!$B$9,G946&lt;='Configuración'!$B$10,H946&lt;='Configuración'!$B$8),"Elevada","Normal"))))))</x:f>
      </x:c>
      <x:c r="O946" s="73" t="str">
        <x:f>IF(N946="","",IF(N946="Hipertensión grave",IF(J946="Sí","Llama al número local de emergencias","Repite tras 1 min y contacta con un profesional"),IF(N946="Lectura baja",IF(J946="Sí","Contacta con un profesional","Registra síntomas y consulta si persiste"),"Registra y revisa la tendencia")))</x:f>
      </x:c>
      <x:c r="P946" s="66" t="str">
        <x:f>IF(OR(A946="",B946=""),"",A946+B946)</x:f>
      </x:c>
    </x:row>
    <x:row r="947" ht="30" customHeight="1">
      <x:c r="A947" s="54"/>
      <x:c r="B947" s="57"/>
      <x:c r="C947" s="49"/>
      <x:c r="D947" s="49"/>
      <x:c r="E947" s="49"/>
      <x:c r="F947" s="49"/>
      <x:c r="G947" s="61"/>
      <x:c r="H947" s="61"/>
      <x:c r="I947" s="61"/>
      <x:c r="J947" s="71"/>
      <x:c r="K947" s="71"/>
      <x:c r="L947" s="72" t="str">
        <x:f>IF(OR(G947="",H947=""),"",ROUND((G947+2*H947)/3,0))</x:f>
      </x:c>
      <x:c r="M947" s="72" t="str">
        <x:f>IF(OR(G947="",H947=""),"",G947-H947)</x:f>
      </x:c>
      <x:c r="N947" s="73" t="str">
        <x:f>IF(OR(G947="",H947=""),"",IF(OR(G947&gt;'Configuración'!$B$15,H947&gt;'Configuración'!$B$16),"Hipertensión grave",IF(OR(G947&lt;'Configuración'!$B$17,H947&lt;'Configuración'!$B$18),"Lectura baja",IF(OR(G947&gt;='Configuración'!$B$13,H947&gt;='Configuración'!$B$14),"Hipertensión etapa 2",IF(OR(G947&gt;='Configuración'!$B$11,H947&gt;='Configuración'!$B$12),"Hipertensión etapa 1",IF(AND(G947&gt;='Configuración'!$B$9,G947&lt;='Configuración'!$B$10,H947&lt;='Configuración'!$B$8),"Elevada","Normal"))))))</x:f>
      </x:c>
      <x:c r="O947" s="73" t="str">
        <x:f>IF(N947="","",IF(N947="Hipertensión grave",IF(J947="Sí","Llama al número local de emergencias","Repite tras 1 min y contacta con un profesional"),IF(N947="Lectura baja",IF(J947="Sí","Contacta con un profesional","Registra síntomas y consulta si persiste"),"Registra y revisa la tendencia")))</x:f>
      </x:c>
      <x:c r="P947" s="66" t="str">
        <x:f>IF(OR(A947="",B947=""),"",A947+B947)</x:f>
      </x:c>
    </x:row>
    <x:row r="948" ht="30" customHeight="1">
      <x:c r="A948" s="54"/>
      <x:c r="B948" s="57"/>
      <x:c r="C948" s="49"/>
      <x:c r="D948" s="49"/>
      <x:c r="E948" s="49"/>
      <x:c r="F948" s="49"/>
      <x:c r="G948" s="61"/>
      <x:c r="H948" s="61"/>
      <x:c r="I948" s="61"/>
      <x:c r="J948" s="71"/>
      <x:c r="K948" s="71"/>
      <x:c r="L948" s="72" t="str">
        <x:f>IF(OR(G948="",H948=""),"",ROUND((G948+2*H948)/3,0))</x:f>
      </x:c>
      <x:c r="M948" s="72" t="str">
        <x:f>IF(OR(G948="",H948=""),"",G948-H948)</x:f>
      </x:c>
      <x:c r="N948" s="73" t="str">
        <x:f>IF(OR(G948="",H948=""),"",IF(OR(G948&gt;'Configuración'!$B$15,H948&gt;'Configuración'!$B$16),"Hipertensión grave",IF(OR(G948&lt;'Configuración'!$B$17,H948&lt;'Configuración'!$B$18),"Lectura baja",IF(OR(G948&gt;='Configuración'!$B$13,H948&gt;='Configuración'!$B$14),"Hipertensión etapa 2",IF(OR(G948&gt;='Configuración'!$B$11,H948&gt;='Configuración'!$B$12),"Hipertensión etapa 1",IF(AND(G948&gt;='Configuración'!$B$9,G948&lt;='Configuración'!$B$10,H948&lt;='Configuración'!$B$8),"Elevada","Normal"))))))</x:f>
      </x:c>
      <x:c r="O948" s="73" t="str">
        <x:f>IF(N948="","",IF(N948="Hipertensión grave",IF(J948="Sí","Llama al número local de emergencias","Repite tras 1 min y contacta con un profesional"),IF(N948="Lectura baja",IF(J948="Sí","Contacta con un profesional","Registra síntomas y consulta si persiste"),"Registra y revisa la tendencia")))</x:f>
      </x:c>
      <x:c r="P948" s="66" t="str">
        <x:f>IF(OR(A948="",B948=""),"",A948+B948)</x:f>
      </x:c>
    </x:row>
    <x:row r="949" ht="30" customHeight="1">
      <x:c r="A949" s="54"/>
      <x:c r="B949" s="57"/>
      <x:c r="C949" s="49"/>
      <x:c r="D949" s="49"/>
      <x:c r="E949" s="49"/>
      <x:c r="F949" s="49"/>
      <x:c r="G949" s="61"/>
      <x:c r="H949" s="61"/>
      <x:c r="I949" s="61"/>
      <x:c r="J949" s="71"/>
      <x:c r="K949" s="71"/>
      <x:c r="L949" s="72" t="str">
        <x:f>IF(OR(G949="",H949=""),"",ROUND((G949+2*H949)/3,0))</x:f>
      </x:c>
      <x:c r="M949" s="72" t="str">
        <x:f>IF(OR(G949="",H949=""),"",G949-H949)</x:f>
      </x:c>
      <x:c r="N949" s="73" t="str">
        <x:f>IF(OR(G949="",H949=""),"",IF(OR(G949&gt;'Configuración'!$B$15,H949&gt;'Configuración'!$B$16),"Hipertensión grave",IF(OR(G949&lt;'Configuración'!$B$17,H949&lt;'Configuración'!$B$18),"Lectura baja",IF(OR(G949&gt;='Configuración'!$B$13,H949&gt;='Configuración'!$B$14),"Hipertensión etapa 2",IF(OR(G949&gt;='Configuración'!$B$11,H949&gt;='Configuración'!$B$12),"Hipertensión etapa 1",IF(AND(G949&gt;='Configuración'!$B$9,G949&lt;='Configuración'!$B$10,H949&lt;='Configuración'!$B$8),"Elevada","Normal"))))))</x:f>
      </x:c>
      <x:c r="O949" s="73" t="str">
        <x:f>IF(N949="","",IF(N949="Hipertensión grave",IF(J949="Sí","Llama al número local de emergencias","Repite tras 1 min y contacta con un profesional"),IF(N949="Lectura baja",IF(J949="Sí","Contacta con un profesional","Registra síntomas y consulta si persiste"),"Registra y revisa la tendencia")))</x:f>
      </x:c>
      <x:c r="P949" s="66" t="str">
        <x:f>IF(OR(A949="",B949=""),"",A949+B949)</x:f>
      </x:c>
    </x:row>
    <x:row r="950" ht="30" customHeight="1">
      <x:c r="A950" s="54"/>
      <x:c r="B950" s="57"/>
      <x:c r="C950" s="49"/>
      <x:c r="D950" s="49"/>
      <x:c r="E950" s="49"/>
      <x:c r="F950" s="49"/>
      <x:c r="G950" s="61"/>
      <x:c r="H950" s="61"/>
      <x:c r="I950" s="61"/>
      <x:c r="J950" s="71"/>
      <x:c r="K950" s="71"/>
      <x:c r="L950" s="72" t="str">
        <x:f>IF(OR(G950="",H950=""),"",ROUND((G950+2*H950)/3,0))</x:f>
      </x:c>
      <x:c r="M950" s="72" t="str">
        <x:f>IF(OR(G950="",H950=""),"",G950-H950)</x:f>
      </x:c>
      <x:c r="N950" s="73" t="str">
        <x:f>IF(OR(G950="",H950=""),"",IF(OR(G950&gt;'Configuración'!$B$15,H950&gt;'Configuración'!$B$16),"Hipertensión grave",IF(OR(G950&lt;'Configuración'!$B$17,H950&lt;'Configuración'!$B$18),"Lectura baja",IF(OR(G950&gt;='Configuración'!$B$13,H950&gt;='Configuración'!$B$14),"Hipertensión etapa 2",IF(OR(G950&gt;='Configuración'!$B$11,H950&gt;='Configuración'!$B$12),"Hipertensión etapa 1",IF(AND(G950&gt;='Configuración'!$B$9,G950&lt;='Configuración'!$B$10,H950&lt;='Configuración'!$B$8),"Elevada","Normal"))))))</x:f>
      </x:c>
      <x:c r="O950" s="73" t="str">
        <x:f>IF(N950="","",IF(N950="Hipertensión grave",IF(J950="Sí","Llama al número local de emergencias","Repite tras 1 min y contacta con un profesional"),IF(N950="Lectura baja",IF(J950="Sí","Contacta con un profesional","Registra síntomas y consulta si persiste"),"Registra y revisa la tendencia")))</x:f>
      </x:c>
      <x:c r="P950" s="66" t="str">
        <x:f>IF(OR(A950="",B950=""),"",A950+B950)</x:f>
      </x:c>
    </x:row>
    <x:row r="951" ht="30" customHeight="1">
      <x:c r="A951" s="54"/>
      <x:c r="B951" s="57"/>
      <x:c r="C951" s="49"/>
      <x:c r="D951" s="49"/>
      <x:c r="E951" s="49"/>
      <x:c r="F951" s="49"/>
      <x:c r="G951" s="61"/>
      <x:c r="H951" s="61"/>
      <x:c r="I951" s="61"/>
      <x:c r="J951" s="71"/>
      <x:c r="K951" s="71"/>
      <x:c r="L951" s="72" t="str">
        <x:f>IF(OR(G951="",H951=""),"",ROUND((G951+2*H951)/3,0))</x:f>
      </x:c>
      <x:c r="M951" s="72" t="str">
        <x:f>IF(OR(G951="",H951=""),"",G951-H951)</x:f>
      </x:c>
      <x:c r="N951" s="73" t="str">
        <x:f>IF(OR(G951="",H951=""),"",IF(OR(G951&gt;'Configuración'!$B$15,H951&gt;'Configuración'!$B$16),"Hipertensión grave",IF(OR(G951&lt;'Configuración'!$B$17,H951&lt;'Configuración'!$B$18),"Lectura baja",IF(OR(G951&gt;='Configuración'!$B$13,H951&gt;='Configuración'!$B$14),"Hipertensión etapa 2",IF(OR(G951&gt;='Configuración'!$B$11,H951&gt;='Configuración'!$B$12),"Hipertensión etapa 1",IF(AND(G951&gt;='Configuración'!$B$9,G951&lt;='Configuración'!$B$10,H951&lt;='Configuración'!$B$8),"Elevada","Normal"))))))</x:f>
      </x:c>
      <x:c r="O951" s="73" t="str">
        <x:f>IF(N951="","",IF(N951="Hipertensión grave",IF(J951="Sí","Llama al número local de emergencias","Repite tras 1 min y contacta con un profesional"),IF(N951="Lectura baja",IF(J951="Sí","Contacta con un profesional","Registra síntomas y consulta si persiste"),"Registra y revisa la tendencia")))</x:f>
      </x:c>
      <x:c r="P951" s="66" t="str">
        <x:f>IF(OR(A951="",B951=""),"",A951+B951)</x:f>
      </x:c>
    </x:row>
    <x:row r="952" ht="30" customHeight="1">
      <x:c r="A952" s="54"/>
      <x:c r="B952" s="57"/>
      <x:c r="C952" s="49"/>
      <x:c r="D952" s="49"/>
      <x:c r="E952" s="49"/>
      <x:c r="F952" s="49"/>
      <x:c r="G952" s="61"/>
      <x:c r="H952" s="61"/>
      <x:c r="I952" s="61"/>
      <x:c r="J952" s="71"/>
      <x:c r="K952" s="71"/>
      <x:c r="L952" s="72" t="str">
        <x:f>IF(OR(G952="",H952=""),"",ROUND((G952+2*H952)/3,0))</x:f>
      </x:c>
      <x:c r="M952" s="72" t="str">
        <x:f>IF(OR(G952="",H952=""),"",G952-H952)</x:f>
      </x:c>
      <x:c r="N952" s="73" t="str">
        <x:f>IF(OR(G952="",H952=""),"",IF(OR(G952&gt;'Configuración'!$B$15,H952&gt;'Configuración'!$B$16),"Hipertensión grave",IF(OR(G952&lt;'Configuración'!$B$17,H952&lt;'Configuración'!$B$18),"Lectura baja",IF(OR(G952&gt;='Configuración'!$B$13,H952&gt;='Configuración'!$B$14),"Hipertensión etapa 2",IF(OR(G952&gt;='Configuración'!$B$11,H952&gt;='Configuración'!$B$12),"Hipertensión etapa 1",IF(AND(G952&gt;='Configuración'!$B$9,G952&lt;='Configuración'!$B$10,H952&lt;='Configuración'!$B$8),"Elevada","Normal"))))))</x:f>
      </x:c>
      <x:c r="O952" s="73" t="str">
        <x:f>IF(N952="","",IF(N952="Hipertensión grave",IF(J952="Sí","Llama al número local de emergencias","Repite tras 1 min y contacta con un profesional"),IF(N952="Lectura baja",IF(J952="Sí","Contacta con un profesional","Registra síntomas y consulta si persiste"),"Registra y revisa la tendencia")))</x:f>
      </x:c>
      <x:c r="P952" s="66" t="str">
        <x:f>IF(OR(A952="",B952=""),"",A952+B952)</x:f>
      </x:c>
    </x:row>
    <x:row r="953" ht="30" customHeight="1">
      <x:c r="A953" s="54"/>
      <x:c r="B953" s="57"/>
      <x:c r="C953" s="49"/>
      <x:c r="D953" s="49"/>
      <x:c r="E953" s="49"/>
      <x:c r="F953" s="49"/>
      <x:c r="G953" s="61"/>
      <x:c r="H953" s="61"/>
      <x:c r="I953" s="61"/>
      <x:c r="J953" s="71"/>
      <x:c r="K953" s="71"/>
      <x:c r="L953" s="72" t="str">
        <x:f>IF(OR(G953="",H953=""),"",ROUND((G953+2*H953)/3,0))</x:f>
      </x:c>
      <x:c r="M953" s="72" t="str">
        <x:f>IF(OR(G953="",H953=""),"",G953-H953)</x:f>
      </x:c>
      <x:c r="N953" s="73" t="str">
        <x:f>IF(OR(G953="",H953=""),"",IF(OR(G953&gt;'Configuración'!$B$15,H953&gt;'Configuración'!$B$16),"Hipertensión grave",IF(OR(G953&lt;'Configuración'!$B$17,H953&lt;'Configuración'!$B$18),"Lectura baja",IF(OR(G953&gt;='Configuración'!$B$13,H953&gt;='Configuración'!$B$14),"Hipertensión etapa 2",IF(OR(G953&gt;='Configuración'!$B$11,H953&gt;='Configuración'!$B$12),"Hipertensión etapa 1",IF(AND(G953&gt;='Configuración'!$B$9,G953&lt;='Configuración'!$B$10,H953&lt;='Configuración'!$B$8),"Elevada","Normal"))))))</x:f>
      </x:c>
      <x:c r="O953" s="73" t="str">
        <x:f>IF(N953="","",IF(N953="Hipertensión grave",IF(J953="Sí","Llama al número local de emergencias","Repite tras 1 min y contacta con un profesional"),IF(N953="Lectura baja",IF(J953="Sí","Contacta con un profesional","Registra síntomas y consulta si persiste"),"Registra y revisa la tendencia")))</x:f>
      </x:c>
      <x:c r="P953" s="66" t="str">
        <x:f>IF(OR(A953="",B953=""),"",A953+B953)</x:f>
      </x:c>
    </x:row>
    <x:row r="954" ht="30" customHeight="1">
      <x:c r="A954" s="54"/>
      <x:c r="B954" s="57"/>
      <x:c r="C954" s="49"/>
      <x:c r="D954" s="49"/>
      <x:c r="E954" s="49"/>
      <x:c r="F954" s="49"/>
      <x:c r="G954" s="61"/>
      <x:c r="H954" s="61"/>
      <x:c r="I954" s="61"/>
      <x:c r="J954" s="71"/>
      <x:c r="K954" s="71"/>
      <x:c r="L954" s="72" t="str">
        <x:f>IF(OR(G954="",H954=""),"",ROUND((G954+2*H954)/3,0))</x:f>
      </x:c>
      <x:c r="M954" s="72" t="str">
        <x:f>IF(OR(G954="",H954=""),"",G954-H954)</x:f>
      </x:c>
      <x:c r="N954" s="73" t="str">
        <x:f>IF(OR(G954="",H954=""),"",IF(OR(G954&gt;'Configuración'!$B$15,H954&gt;'Configuración'!$B$16),"Hipertensión grave",IF(OR(G954&lt;'Configuración'!$B$17,H954&lt;'Configuración'!$B$18),"Lectura baja",IF(OR(G954&gt;='Configuración'!$B$13,H954&gt;='Configuración'!$B$14),"Hipertensión etapa 2",IF(OR(G954&gt;='Configuración'!$B$11,H954&gt;='Configuración'!$B$12),"Hipertensión etapa 1",IF(AND(G954&gt;='Configuración'!$B$9,G954&lt;='Configuración'!$B$10,H954&lt;='Configuración'!$B$8),"Elevada","Normal"))))))</x:f>
      </x:c>
      <x:c r="O954" s="73" t="str">
        <x:f>IF(N954="","",IF(N954="Hipertensión grave",IF(J954="Sí","Llama al número local de emergencias","Repite tras 1 min y contacta con un profesional"),IF(N954="Lectura baja",IF(J954="Sí","Contacta con un profesional","Registra síntomas y consulta si persiste"),"Registra y revisa la tendencia")))</x:f>
      </x:c>
      <x:c r="P954" s="66" t="str">
        <x:f>IF(OR(A954="",B954=""),"",A954+B954)</x:f>
      </x:c>
    </x:row>
    <x:row r="955" ht="30" customHeight="1">
      <x:c r="A955" s="54"/>
      <x:c r="B955" s="57"/>
      <x:c r="C955" s="49"/>
      <x:c r="D955" s="49"/>
      <x:c r="E955" s="49"/>
      <x:c r="F955" s="49"/>
      <x:c r="G955" s="61"/>
      <x:c r="H955" s="61"/>
      <x:c r="I955" s="61"/>
      <x:c r="J955" s="71"/>
      <x:c r="K955" s="71"/>
      <x:c r="L955" s="72" t="str">
        <x:f>IF(OR(G955="",H955=""),"",ROUND((G955+2*H955)/3,0))</x:f>
      </x:c>
      <x:c r="M955" s="72" t="str">
        <x:f>IF(OR(G955="",H955=""),"",G955-H955)</x:f>
      </x:c>
      <x:c r="N955" s="73" t="str">
        <x:f>IF(OR(G955="",H955=""),"",IF(OR(G955&gt;'Configuración'!$B$15,H955&gt;'Configuración'!$B$16),"Hipertensión grave",IF(OR(G955&lt;'Configuración'!$B$17,H955&lt;'Configuración'!$B$18),"Lectura baja",IF(OR(G955&gt;='Configuración'!$B$13,H955&gt;='Configuración'!$B$14),"Hipertensión etapa 2",IF(OR(G955&gt;='Configuración'!$B$11,H955&gt;='Configuración'!$B$12),"Hipertensión etapa 1",IF(AND(G955&gt;='Configuración'!$B$9,G955&lt;='Configuración'!$B$10,H955&lt;='Configuración'!$B$8),"Elevada","Normal"))))))</x:f>
      </x:c>
      <x:c r="O955" s="73" t="str">
        <x:f>IF(N955="","",IF(N955="Hipertensión grave",IF(J955="Sí","Llama al número local de emergencias","Repite tras 1 min y contacta con un profesional"),IF(N955="Lectura baja",IF(J955="Sí","Contacta con un profesional","Registra síntomas y consulta si persiste"),"Registra y revisa la tendencia")))</x:f>
      </x:c>
      <x:c r="P955" s="66" t="str">
        <x:f>IF(OR(A955="",B955=""),"",A955+B955)</x:f>
      </x:c>
    </x:row>
    <x:row r="956" ht="30" customHeight="1">
      <x:c r="A956" s="54"/>
      <x:c r="B956" s="57"/>
      <x:c r="C956" s="49"/>
      <x:c r="D956" s="49"/>
      <x:c r="E956" s="49"/>
      <x:c r="F956" s="49"/>
      <x:c r="G956" s="61"/>
      <x:c r="H956" s="61"/>
      <x:c r="I956" s="61"/>
      <x:c r="J956" s="71"/>
      <x:c r="K956" s="71"/>
      <x:c r="L956" s="72" t="str">
        <x:f>IF(OR(G956="",H956=""),"",ROUND((G956+2*H956)/3,0))</x:f>
      </x:c>
      <x:c r="M956" s="72" t="str">
        <x:f>IF(OR(G956="",H956=""),"",G956-H956)</x:f>
      </x:c>
      <x:c r="N956" s="73" t="str">
        <x:f>IF(OR(G956="",H956=""),"",IF(OR(G956&gt;'Configuración'!$B$15,H956&gt;'Configuración'!$B$16),"Hipertensión grave",IF(OR(G956&lt;'Configuración'!$B$17,H956&lt;'Configuración'!$B$18),"Lectura baja",IF(OR(G956&gt;='Configuración'!$B$13,H956&gt;='Configuración'!$B$14),"Hipertensión etapa 2",IF(OR(G956&gt;='Configuración'!$B$11,H956&gt;='Configuración'!$B$12),"Hipertensión etapa 1",IF(AND(G956&gt;='Configuración'!$B$9,G956&lt;='Configuración'!$B$10,H956&lt;='Configuración'!$B$8),"Elevada","Normal"))))))</x:f>
      </x:c>
      <x:c r="O956" s="73" t="str">
        <x:f>IF(N956="","",IF(N956="Hipertensión grave",IF(J956="Sí","Llama al número local de emergencias","Repite tras 1 min y contacta con un profesional"),IF(N956="Lectura baja",IF(J956="Sí","Contacta con un profesional","Registra síntomas y consulta si persiste"),"Registra y revisa la tendencia")))</x:f>
      </x:c>
      <x:c r="P956" s="66" t="str">
        <x:f>IF(OR(A956="",B956=""),"",A956+B956)</x:f>
      </x:c>
    </x:row>
    <x:row r="957" ht="30" customHeight="1">
      <x:c r="A957" s="54"/>
      <x:c r="B957" s="57"/>
      <x:c r="C957" s="49"/>
      <x:c r="D957" s="49"/>
      <x:c r="E957" s="49"/>
      <x:c r="F957" s="49"/>
      <x:c r="G957" s="61"/>
      <x:c r="H957" s="61"/>
      <x:c r="I957" s="61"/>
      <x:c r="J957" s="71"/>
      <x:c r="K957" s="71"/>
      <x:c r="L957" s="72" t="str">
        <x:f>IF(OR(G957="",H957=""),"",ROUND((G957+2*H957)/3,0))</x:f>
      </x:c>
      <x:c r="M957" s="72" t="str">
        <x:f>IF(OR(G957="",H957=""),"",G957-H957)</x:f>
      </x:c>
      <x:c r="N957" s="73" t="str">
        <x:f>IF(OR(G957="",H957=""),"",IF(OR(G957&gt;'Configuración'!$B$15,H957&gt;'Configuración'!$B$16),"Hipertensión grave",IF(OR(G957&lt;'Configuración'!$B$17,H957&lt;'Configuración'!$B$18),"Lectura baja",IF(OR(G957&gt;='Configuración'!$B$13,H957&gt;='Configuración'!$B$14),"Hipertensión etapa 2",IF(OR(G957&gt;='Configuración'!$B$11,H957&gt;='Configuración'!$B$12),"Hipertensión etapa 1",IF(AND(G957&gt;='Configuración'!$B$9,G957&lt;='Configuración'!$B$10,H957&lt;='Configuración'!$B$8),"Elevada","Normal"))))))</x:f>
      </x:c>
      <x:c r="O957" s="73" t="str">
        <x:f>IF(N957="","",IF(N957="Hipertensión grave",IF(J957="Sí","Llama al número local de emergencias","Repite tras 1 min y contacta con un profesional"),IF(N957="Lectura baja",IF(J957="Sí","Contacta con un profesional","Registra síntomas y consulta si persiste"),"Registra y revisa la tendencia")))</x:f>
      </x:c>
      <x:c r="P957" s="66" t="str">
        <x:f>IF(OR(A957="",B957=""),"",A957+B957)</x:f>
      </x:c>
    </x:row>
    <x:row r="958" ht="30" customHeight="1">
      <x:c r="A958" s="54"/>
      <x:c r="B958" s="57"/>
      <x:c r="C958" s="49"/>
      <x:c r="D958" s="49"/>
      <x:c r="E958" s="49"/>
      <x:c r="F958" s="49"/>
      <x:c r="G958" s="61"/>
      <x:c r="H958" s="61"/>
      <x:c r="I958" s="61"/>
      <x:c r="J958" s="71"/>
      <x:c r="K958" s="71"/>
      <x:c r="L958" s="72" t="str">
        <x:f>IF(OR(G958="",H958=""),"",ROUND((G958+2*H958)/3,0))</x:f>
      </x:c>
      <x:c r="M958" s="72" t="str">
        <x:f>IF(OR(G958="",H958=""),"",G958-H958)</x:f>
      </x:c>
      <x:c r="N958" s="73" t="str">
        <x:f>IF(OR(G958="",H958=""),"",IF(OR(G958&gt;'Configuración'!$B$15,H958&gt;'Configuración'!$B$16),"Hipertensión grave",IF(OR(G958&lt;'Configuración'!$B$17,H958&lt;'Configuración'!$B$18),"Lectura baja",IF(OR(G958&gt;='Configuración'!$B$13,H958&gt;='Configuración'!$B$14),"Hipertensión etapa 2",IF(OR(G958&gt;='Configuración'!$B$11,H958&gt;='Configuración'!$B$12),"Hipertensión etapa 1",IF(AND(G958&gt;='Configuración'!$B$9,G958&lt;='Configuración'!$B$10,H958&lt;='Configuración'!$B$8),"Elevada","Normal"))))))</x:f>
      </x:c>
      <x:c r="O958" s="73" t="str">
        <x:f>IF(N958="","",IF(N958="Hipertensión grave",IF(J958="Sí","Llama al número local de emergencias","Repite tras 1 min y contacta con un profesional"),IF(N958="Lectura baja",IF(J958="Sí","Contacta con un profesional","Registra síntomas y consulta si persiste"),"Registra y revisa la tendencia")))</x:f>
      </x:c>
      <x:c r="P958" s="66" t="str">
        <x:f>IF(OR(A958="",B958=""),"",A958+B958)</x:f>
      </x:c>
    </x:row>
    <x:row r="959" ht="30" customHeight="1">
      <x:c r="A959" s="54"/>
      <x:c r="B959" s="57"/>
      <x:c r="C959" s="49"/>
      <x:c r="D959" s="49"/>
      <x:c r="E959" s="49"/>
      <x:c r="F959" s="49"/>
      <x:c r="G959" s="61"/>
      <x:c r="H959" s="61"/>
      <x:c r="I959" s="61"/>
      <x:c r="J959" s="71"/>
      <x:c r="K959" s="71"/>
      <x:c r="L959" s="72" t="str">
        <x:f>IF(OR(G959="",H959=""),"",ROUND((G959+2*H959)/3,0))</x:f>
      </x:c>
      <x:c r="M959" s="72" t="str">
        <x:f>IF(OR(G959="",H959=""),"",G959-H959)</x:f>
      </x:c>
      <x:c r="N959" s="73" t="str">
        <x:f>IF(OR(G959="",H959=""),"",IF(OR(G959&gt;'Configuración'!$B$15,H959&gt;'Configuración'!$B$16),"Hipertensión grave",IF(OR(G959&lt;'Configuración'!$B$17,H959&lt;'Configuración'!$B$18),"Lectura baja",IF(OR(G959&gt;='Configuración'!$B$13,H959&gt;='Configuración'!$B$14),"Hipertensión etapa 2",IF(OR(G959&gt;='Configuración'!$B$11,H959&gt;='Configuración'!$B$12),"Hipertensión etapa 1",IF(AND(G959&gt;='Configuración'!$B$9,G959&lt;='Configuración'!$B$10,H959&lt;='Configuración'!$B$8),"Elevada","Normal"))))))</x:f>
      </x:c>
      <x:c r="O959" s="73" t="str">
        <x:f>IF(N959="","",IF(N959="Hipertensión grave",IF(J959="Sí","Llama al número local de emergencias","Repite tras 1 min y contacta con un profesional"),IF(N959="Lectura baja",IF(J959="Sí","Contacta con un profesional","Registra síntomas y consulta si persiste"),"Registra y revisa la tendencia")))</x:f>
      </x:c>
      <x:c r="P959" s="66" t="str">
        <x:f>IF(OR(A959="",B959=""),"",A959+B959)</x:f>
      </x:c>
    </x:row>
    <x:row r="960" ht="30" customHeight="1">
      <x:c r="A960" s="54"/>
      <x:c r="B960" s="57"/>
      <x:c r="C960" s="49"/>
      <x:c r="D960" s="49"/>
      <x:c r="E960" s="49"/>
      <x:c r="F960" s="49"/>
      <x:c r="G960" s="61"/>
      <x:c r="H960" s="61"/>
      <x:c r="I960" s="61"/>
      <x:c r="J960" s="71"/>
      <x:c r="K960" s="71"/>
      <x:c r="L960" s="72" t="str">
        <x:f>IF(OR(G960="",H960=""),"",ROUND((G960+2*H960)/3,0))</x:f>
      </x:c>
      <x:c r="M960" s="72" t="str">
        <x:f>IF(OR(G960="",H960=""),"",G960-H960)</x:f>
      </x:c>
      <x:c r="N960" s="73" t="str">
        <x:f>IF(OR(G960="",H960=""),"",IF(OR(G960&gt;'Configuración'!$B$15,H960&gt;'Configuración'!$B$16),"Hipertensión grave",IF(OR(G960&lt;'Configuración'!$B$17,H960&lt;'Configuración'!$B$18),"Lectura baja",IF(OR(G960&gt;='Configuración'!$B$13,H960&gt;='Configuración'!$B$14),"Hipertensión etapa 2",IF(OR(G960&gt;='Configuración'!$B$11,H960&gt;='Configuración'!$B$12),"Hipertensión etapa 1",IF(AND(G960&gt;='Configuración'!$B$9,G960&lt;='Configuración'!$B$10,H960&lt;='Configuración'!$B$8),"Elevada","Normal"))))))</x:f>
      </x:c>
      <x:c r="O960" s="73" t="str">
        <x:f>IF(N960="","",IF(N960="Hipertensión grave",IF(J960="Sí","Llama al número local de emergencias","Repite tras 1 min y contacta con un profesional"),IF(N960="Lectura baja",IF(J960="Sí","Contacta con un profesional","Registra síntomas y consulta si persiste"),"Registra y revisa la tendencia")))</x:f>
      </x:c>
      <x:c r="P960" s="66" t="str">
        <x:f>IF(OR(A960="",B960=""),"",A960+B960)</x:f>
      </x:c>
    </x:row>
    <x:row r="961" ht="30" customHeight="1">
      <x:c r="A961" s="54"/>
      <x:c r="B961" s="57"/>
      <x:c r="C961" s="49"/>
      <x:c r="D961" s="49"/>
      <x:c r="E961" s="49"/>
      <x:c r="F961" s="49"/>
      <x:c r="G961" s="61"/>
      <x:c r="H961" s="61"/>
      <x:c r="I961" s="61"/>
      <x:c r="J961" s="71"/>
      <x:c r="K961" s="71"/>
      <x:c r="L961" s="72" t="str">
        <x:f>IF(OR(G961="",H961=""),"",ROUND((G961+2*H961)/3,0))</x:f>
      </x:c>
      <x:c r="M961" s="72" t="str">
        <x:f>IF(OR(G961="",H961=""),"",G961-H961)</x:f>
      </x:c>
      <x:c r="N961" s="73" t="str">
        <x:f>IF(OR(G961="",H961=""),"",IF(OR(G961&gt;'Configuración'!$B$15,H961&gt;'Configuración'!$B$16),"Hipertensión grave",IF(OR(G961&lt;'Configuración'!$B$17,H961&lt;'Configuración'!$B$18),"Lectura baja",IF(OR(G961&gt;='Configuración'!$B$13,H961&gt;='Configuración'!$B$14),"Hipertensión etapa 2",IF(OR(G961&gt;='Configuración'!$B$11,H961&gt;='Configuración'!$B$12),"Hipertensión etapa 1",IF(AND(G961&gt;='Configuración'!$B$9,G961&lt;='Configuración'!$B$10,H961&lt;='Configuración'!$B$8),"Elevada","Normal"))))))</x:f>
      </x:c>
      <x:c r="O961" s="73" t="str">
        <x:f>IF(N961="","",IF(N961="Hipertensión grave",IF(J961="Sí","Llama al número local de emergencias","Repite tras 1 min y contacta con un profesional"),IF(N961="Lectura baja",IF(J961="Sí","Contacta con un profesional","Registra síntomas y consulta si persiste"),"Registra y revisa la tendencia")))</x:f>
      </x:c>
      <x:c r="P961" s="66" t="str">
        <x:f>IF(OR(A961="",B961=""),"",A961+B961)</x:f>
      </x:c>
    </x:row>
    <x:row r="962" ht="30" customHeight="1">
      <x:c r="A962" s="54"/>
      <x:c r="B962" s="57"/>
      <x:c r="C962" s="49"/>
      <x:c r="D962" s="49"/>
      <x:c r="E962" s="49"/>
      <x:c r="F962" s="49"/>
      <x:c r="G962" s="61"/>
      <x:c r="H962" s="61"/>
      <x:c r="I962" s="61"/>
      <x:c r="J962" s="71"/>
      <x:c r="K962" s="71"/>
      <x:c r="L962" s="72" t="str">
        <x:f>IF(OR(G962="",H962=""),"",ROUND((G962+2*H962)/3,0))</x:f>
      </x:c>
      <x:c r="M962" s="72" t="str">
        <x:f>IF(OR(G962="",H962=""),"",G962-H962)</x:f>
      </x:c>
      <x:c r="N962" s="73" t="str">
        <x:f>IF(OR(G962="",H962=""),"",IF(OR(G962&gt;'Configuración'!$B$15,H962&gt;'Configuración'!$B$16),"Hipertensión grave",IF(OR(G962&lt;'Configuración'!$B$17,H962&lt;'Configuración'!$B$18),"Lectura baja",IF(OR(G962&gt;='Configuración'!$B$13,H962&gt;='Configuración'!$B$14),"Hipertensión etapa 2",IF(OR(G962&gt;='Configuración'!$B$11,H962&gt;='Configuración'!$B$12),"Hipertensión etapa 1",IF(AND(G962&gt;='Configuración'!$B$9,G962&lt;='Configuración'!$B$10,H962&lt;='Configuración'!$B$8),"Elevada","Normal"))))))</x:f>
      </x:c>
      <x:c r="O962" s="73" t="str">
        <x:f>IF(N962="","",IF(N962="Hipertensión grave",IF(J962="Sí","Llama al número local de emergencias","Repite tras 1 min y contacta con un profesional"),IF(N962="Lectura baja",IF(J962="Sí","Contacta con un profesional","Registra síntomas y consulta si persiste"),"Registra y revisa la tendencia")))</x:f>
      </x:c>
      <x:c r="P962" s="66" t="str">
        <x:f>IF(OR(A962="",B962=""),"",A962+B962)</x:f>
      </x:c>
    </x:row>
    <x:row r="963" ht="30" customHeight="1">
      <x:c r="A963" s="54"/>
      <x:c r="B963" s="57"/>
      <x:c r="C963" s="49"/>
      <x:c r="D963" s="49"/>
      <x:c r="E963" s="49"/>
      <x:c r="F963" s="49"/>
      <x:c r="G963" s="61"/>
      <x:c r="H963" s="61"/>
      <x:c r="I963" s="61"/>
      <x:c r="J963" s="71"/>
      <x:c r="K963" s="71"/>
      <x:c r="L963" s="72" t="str">
        <x:f>IF(OR(G963="",H963=""),"",ROUND((G963+2*H963)/3,0))</x:f>
      </x:c>
      <x:c r="M963" s="72" t="str">
        <x:f>IF(OR(G963="",H963=""),"",G963-H963)</x:f>
      </x:c>
      <x:c r="N963" s="73" t="str">
        <x:f>IF(OR(G963="",H963=""),"",IF(OR(G963&gt;'Configuración'!$B$15,H963&gt;'Configuración'!$B$16),"Hipertensión grave",IF(OR(G963&lt;'Configuración'!$B$17,H963&lt;'Configuración'!$B$18),"Lectura baja",IF(OR(G963&gt;='Configuración'!$B$13,H963&gt;='Configuración'!$B$14),"Hipertensión etapa 2",IF(OR(G963&gt;='Configuración'!$B$11,H963&gt;='Configuración'!$B$12),"Hipertensión etapa 1",IF(AND(G963&gt;='Configuración'!$B$9,G963&lt;='Configuración'!$B$10,H963&lt;='Configuración'!$B$8),"Elevada","Normal"))))))</x:f>
      </x:c>
      <x:c r="O963" s="73" t="str">
        <x:f>IF(N963="","",IF(N963="Hipertensión grave",IF(J963="Sí","Llama al número local de emergencias","Repite tras 1 min y contacta con un profesional"),IF(N963="Lectura baja",IF(J963="Sí","Contacta con un profesional","Registra síntomas y consulta si persiste"),"Registra y revisa la tendencia")))</x:f>
      </x:c>
      <x:c r="P963" s="66" t="str">
        <x:f>IF(OR(A963="",B963=""),"",A963+B963)</x:f>
      </x:c>
    </x:row>
    <x:row r="964" ht="30" customHeight="1">
      <x:c r="A964" s="54"/>
      <x:c r="B964" s="57"/>
      <x:c r="C964" s="49"/>
      <x:c r="D964" s="49"/>
      <x:c r="E964" s="49"/>
      <x:c r="F964" s="49"/>
      <x:c r="G964" s="61"/>
      <x:c r="H964" s="61"/>
      <x:c r="I964" s="61"/>
      <x:c r="J964" s="71"/>
      <x:c r="K964" s="71"/>
      <x:c r="L964" s="72" t="str">
        <x:f>IF(OR(G964="",H964=""),"",ROUND((G964+2*H964)/3,0))</x:f>
      </x:c>
      <x:c r="M964" s="72" t="str">
        <x:f>IF(OR(G964="",H964=""),"",G964-H964)</x:f>
      </x:c>
      <x:c r="N964" s="73" t="str">
        <x:f>IF(OR(G964="",H964=""),"",IF(OR(G964&gt;'Configuración'!$B$15,H964&gt;'Configuración'!$B$16),"Hipertensión grave",IF(OR(G964&lt;'Configuración'!$B$17,H964&lt;'Configuración'!$B$18),"Lectura baja",IF(OR(G964&gt;='Configuración'!$B$13,H964&gt;='Configuración'!$B$14),"Hipertensión etapa 2",IF(OR(G964&gt;='Configuración'!$B$11,H964&gt;='Configuración'!$B$12),"Hipertensión etapa 1",IF(AND(G964&gt;='Configuración'!$B$9,G964&lt;='Configuración'!$B$10,H964&lt;='Configuración'!$B$8),"Elevada","Normal"))))))</x:f>
      </x:c>
      <x:c r="O964" s="73" t="str">
        <x:f>IF(N964="","",IF(N964="Hipertensión grave",IF(J964="Sí","Llama al número local de emergencias","Repite tras 1 min y contacta con un profesional"),IF(N964="Lectura baja",IF(J964="Sí","Contacta con un profesional","Registra síntomas y consulta si persiste"),"Registra y revisa la tendencia")))</x:f>
      </x:c>
      <x:c r="P964" s="66" t="str">
        <x:f>IF(OR(A964="",B964=""),"",A964+B964)</x:f>
      </x:c>
    </x:row>
    <x:row r="965" ht="30" customHeight="1">
      <x:c r="A965" s="54"/>
      <x:c r="B965" s="57"/>
      <x:c r="C965" s="49"/>
      <x:c r="D965" s="49"/>
      <x:c r="E965" s="49"/>
      <x:c r="F965" s="49"/>
      <x:c r="G965" s="61"/>
      <x:c r="H965" s="61"/>
      <x:c r="I965" s="61"/>
      <x:c r="J965" s="71"/>
      <x:c r="K965" s="71"/>
      <x:c r="L965" s="72" t="str">
        <x:f>IF(OR(G965="",H965=""),"",ROUND((G965+2*H965)/3,0))</x:f>
      </x:c>
      <x:c r="M965" s="72" t="str">
        <x:f>IF(OR(G965="",H965=""),"",G965-H965)</x:f>
      </x:c>
      <x:c r="N965" s="73" t="str">
        <x:f>IF(OR(G965="",H965=""),"",IF(OR(G965&gt;'Configuración'!$B$15,H965&gt;'Configuración'!$B$16),"Hipertensión grave",IF(OR(G965&lt;'Configuración'!$B$17,H965&lt;'Configuración'!$B$18),"Lectura baja",IF(OR(G965&gt;='Configuración'!$B$13,H965&gt;='Configuración'!$B$14),"Hipertensión etapa 2",IF(OR(G965&gt;='Configuración'!$B$11,H965&gt;='Configuración'!$B$12),"Hipertensión etapa 1",IF(AND(G965&gt;='Configuración'!$B$9,G965&lt;='Configuración'!$B$10,H965&lt;='Configuración'!$B$8),"Elevada","Normal"))))))</x:f>
      </x:c>
      <x:c r="O965" s="73" t="str">
        <x:f>IF(N965="","",IF(N965="Hipertensión grave",IF(J965="Sí","Llama al número local de emergencias","Repite tras 1 min y contacta con un profesional"),IF(N965="Lectura baja",IF(J965="Sí","Contacta con un profesional","Registra síntomas y consulta si persiste"),"Registra y revisa la tendencia")))</x:f>
      </x:c>
      <x:c r="P965" s="66" t="str">
        <x:f>IF(OR(A965="",B965=""),"",A965+B965)</x:f>
      </x:c>
    </x:row>
    <x:row r="966" ht="30" customHeight="1">
      <x:c r="A966" s="54"/>
      <x:c r="B966" s="57"/>
      <x:c r="C966" s="49"/>
      <x:c r="D966" s="49"/>
      <x:c r="E966" s="49"/>
      <x:c r="F966" s="49"/>
      <x:c r="G966" s="61"/>
      <x:c r="H966" s="61"/>
      <x:c r="I966" s="61"/>
      <x:c r="J966" s="71"/>
      <x:c r="K966" s="71"/>
      <x:c r="L966" s="72" t="str">
        <x:f>IF(OR(G966="",H966=""),"",ROUND((G966+2*H966)/3,0))</x:f>
      </x:c>
      <x:c r="M966" s="72" t="str">
        <x:f>IF(OR(G966="",H966=""),"",G966-H966)</x:f>
      </x:c>
      <x:c r="N966" s="73" t="str">
        <x:f>IF(OR(G966="",H966=""),"",IF(OR(G966&gt;'Configuración'!$B$15,H966&gt;'Configuración'!$B$16),"Hipertensión grave",IF(OR(G966&lt;'Configuración'!$B$17,H966&lt;'Configuración'!$B$18),"Lectura baja",IF(OR(G966&gt;='Configuración'!$B$13,H966&gt;='Configuración'!$B$14),"Hipertensión etapa 2",IF(OR(G966&gt;='Configuración'!$B$11,H966&gt;='Configuración'!$B$12),"Hipertensión etapa 1",IF(AND(G966&gt;='Configuración'!$B$9,G966&lt;='Configuración'!$B$10,H966&lt;='Configuración'!$B$8),"Elevada","Normal"))))))</x:f>
      </x:c>
      <x:c r="O966" s="73" t="str">
        <x:f>IF(N966="","",IF(N966="Hipertensión grave",IF(J966="Sí","Llama al número local de emergencias","Repite tras 1 min y contacta con un profesional"),IF(N966="Lectura baja",IF(J966="Sí","Contacta con un profesional","Registra síntomas y consulta si persiste"),"Registra y revisa la tendencia")))</x:f>
      </x:c>
      <x:c r="P966" s="66" t="str">
        <x:f>IF(OR(A966="",B966=""),"",A966+B966)</x:f>
      </x:c>
    </x:row>
    <x:row r="967" ht="30" customHeight="1">
      <x:c r="A967" s="54"/>
      <x:c r="B967" s="57"/>
      <x:c r="C967" s="49"/>
      <x:c r="D967" s="49"/>
      <x:c r="E967" s="49"/>
      <x:c r="F967" s="49"/>
      <x:c r="G967" s="61"/>
      <x:c r="H967" s="61"/>
      <x:c r="I967" s="61"/>
      <x:c r="J967" s="71"/>
      <x:c r="K967" s="71"/>
      <x:c r="L967" s="72" t="str">
        <x:f>IF(OR(G967="",H967=""),"",ROUND((G967+2*H967)/3,0))</x:f>
      </x:c>
      <x:c r="M967" s="72" t="str">
        <x:f>IF(OR(G967="",H967=""),"",G967-H967)</x:f>
      </x:c>
      <x:c r="N967" s="73" t="str">
        <x:f>IF(OR(G967="",H967=""),"",IF(OR(G967&gt;'Configuración'!$B$15,H967&gt;'Configuración'!$B$16),"Hipertensión grave",IF(OR(G967&lt;'Configuración'!$B$17,H967&lt;'Configuración'!$B$18),"Lectura baja",IF(OR(G967&gt;='Configuración'!$B$13,H967&gt;='Configuración'!$B$14),"Hipertensión etapa 2",IF(OR(G967&gt;='Configuración'!$B$11,H967&gt;='Configuración'!$B$12),"Hipertensión etapa 1",IF(AND(G967&gt;='Configuración'!$B$9,G967&lt;='Configuración'!$B$10,H967&lt;='Configuración'!$B$8),"Elevada","Normal"))))))</x:f>
      </x:c>
      <x:c r="O967" s="73" t="str">
        <x:f>IF(N967="","",IF(N967="Hipertensión grave",IF(J967="Sí","Llama al número local de emergencias","Repite tras 1 min y contacta con un profesional"),IF(N967="Lectura baja",IF(J967="Sí","Contacta con un profesional","Registra síntomas y consulta si persiste"),"Registra y revisa la tendencia")))</x:f>
      </x:c>
      <x:c r="P967" s="66" t="str">
        <x:f>IF(OR(A967="",B967=""),"",A967+B967)</x:f>
      </x:c>
    </x:row>
    <x:row r="968" ht="30" customHeight="1">
      <x:c r="A968" s="54"/>
      <x:c r="B968" s="57"/>
      <x:c r="C968" s="49"/>
      <x:c r="D968" s="49"/>
      <x:c r="E968" s="49"/>
      <x:c r="F968" s="49"/>
      <x:c r="G968" s="61"/>
      <x:c r="H968" s="61"/>
      <x:c r="I968" s="61"/>
      <x:c r="J968" s="71"/>
      <x:c r="K968" s="71"/>
      <x:c r="L968" s="72" t="str">
        <x:f>IF(OR(G968="",H968=""),"",ROUND((G968+2*H968)/3,0))</x:f>
      </x:c>
      <x:c r="M968" s="72" t="str">
        <x:f>IF(OR(G968="",H968=""),"",G968-H968)</x:f>
      </x:c>
      <x:c r="N968" s="73" t="str">
        <x:f>IF(OR(G968="",H968=""),"",IF(OR(G968&gt;'Configuración'!$B$15,H968&gt;'Configuración'!$B$16),"Hipertensión grave",IF(OR(G968&lt;'Configuración'!$B$17,H968&lt;'Configuración'!$B$18),"Lectura baja",IF(OR(G968&gt;='Configuración'!$B$13,H968&gt;='Configuración'!$B$14),"Hipertensión etapa 2",IF(OR(G968&gt;='Configuración'!$B$11,H968&gt;='Configuración'!$B$12),"Hipertensión etapa 1",IF(AND(G968&gt;='Configuración'!$B$9,G968&lt;='Configuración'!$B$10,H968&lt;='Configuración'!$B$8),"Elevada","Normal"))))))</x:f>
      </x:c>
      <x:c r="O968" s="73" t="str">
        <x:f>IF(N968="","",IF(N968="Hipertensión grave",IF(J968="Sí","Llama al número local de emergencias","Repite tras 1 min y contacta con un profesional"),IF(N968="Lectura baja",IF(J968="Sí","Contacta con un profesional","Registra síntomas y consulta si persiste"),"Registra y revisa la tendencia")))</x:f>
      </x:c>
      <x:c r="P968" s="66" t="str">
        <x:f>IF(OR(A968="",B968=""),"",A968+B968)</x:f>
      </x:c>
    </x:row>
    <x:row r="969" ht="30" customHeight="1">
      <x:c r="A969" s="54"/>
      <x:c r="B969" s="57"/>
      <x:c r="C969" s="49"/>
      <x:c r="D969" s="49"/>
      <x:c r="E969" s="49"/>
      <x:c r="F969" s="49"/>
      <x:c r="G969" s="61"/>
      <x:c r="H969" s="61"/>
      <x:c r="I969" s="61"/>
      <x:c r="J969" s="71"/>
      <x:c r="K969" s="71"/>
      <x:c r="L969" s="72" t="str">
        <x:f>IF(OR(G969="",H969=""),"",ROUND((G969+2*H969)/3,0))</x:f>
      </x:c>
      <x:c r="M969" s="72" t="str">
        <x:f>IF(OR(G969="",H969=""),"",G969-H969)</x:f>
      </x:c>
      <x:c r="N969" s="73" t="str">
        <x:f>IF(OR(G969="",H969=""),"",IF(OR(G969&gt;'Configuración'!$B$15,H969&gt;'Configuración'!$B$16),"Hipertensión grave",IF(OR(G969&lt;'Configuración'!$B$17,H969&lt;'Configuración'!$B$18),"Lectura baja",IF(OR(G969&gt;='Configuración'!$B$13,H969&gt;='Configuración'!$B$14),"Hipertensión etapa 2",IF(OR(G969&gt;='Configuración'!$B$11,H969&gt;='Configuración'!$B$12),"Hipertensión etapa 1",IF(AND(G969&gt;='Configuración'!$B$9,G969&lt;='Configuración'!$B$10,H969&lt;='Configuración'!$B$8),"Elevada","Normal"))))))</x:f>
      </x:c>
      <x:c r="O969" s="73" t="str">
        <x:f>IF(N969="","",IF(N969="Hipertensión grave",IF(J969="Sí","Llama al número local de emergencias","Repite tras 1 min y contacta con un profesional"),IF(N969="Lectura baja",IF(J969="Sí","Contacta con un profesional","Registra síntomas y consulta si persiste"),"Registra y revisa la tendencia")))</x:f>
      </x:c>
      <x:c r="P969" s="66" t="str">
        <x:f>IF(OR(A969="",B969=""),"",A969+B969)</x:f>
      </x:c>
    </x:row>
    <x:row r="970" ht="30" customHeight="1">
      <x:c r="A970" s="54"/>
      <x:c r="B970" s="57"/>
      <x:c r="C970" s="49"/>
      <x:c r="D970" s="49"/>
      <x:c r="E970" s="49"/>
      <x:c r="F970" s="49"/>
      <x:c r="G970" s="61"/>
      <x:c r="H970" s="61"/>
      <x:c r="I970" s="61"/>
      <x:c r="J970" s="71"/>
      <x:c r="K970" s="71"/>
      <x:c r="L970" s="72" t="str">
        <x:f>IF(OR(G970="",H970=""),"",ROUND((G970+2*H970)/3,0))</x:f>
      </x:c>
      <x:c r="M970" s="72" t="str">
        <x:f>IF(OR(G970="",H970=""),"",G970-H970)</x:f>
      </x:c>
      <x:c r="N970" s="73" t="str">
        <x:f>IF(OR(G970="",H970=""),"",IF(OR(G970&gt;'Configuración'!$B$15,H970&gt;'Configuración'!$B$16),"Hipertensión grave",IF(OR(G970&lt;'Configuración'!$B$17,H970&lt;'Configuración'!$B$18),"Lectura baja",IF(OR(G970&gt;='Configuración'!$B$13,H970&gt;='Configuración'!$B$14),"Hipertensión etapa 2",IF(OR(G970&gt;='Configuración'!$B$11,H970&gt;='Configuración'!$B$12),"Hipertensión etapa 1",IF(AND(G970&gt;='Configuración'!$B$9,G970&lt;='Configuración'!$B$10,H970&lt;='Configuración'!$B$8),"Elevada","Normal"))))))</x:f>
      </x:c>
      <x:c r="O970" s="73" t="str">
        <x:f>IF(N970="","",IF(N970="Hipertensión grave",IF(J970="Sí","Llama al número local de emergencias","Repite tras 1 min y contacta con un profesional"),IF(N970="Lectura baja",IF(J970="Sí","Contacta con un profesional","Registra síntomas y consulta si persiste"),"Registra y revisa la tendencia")))</x:f>
      </x:c>
      <x:c r="P970" s="66" t="str">
        <x:f>IF(OR(A970="",B970=""),"",A970+B970)</x:f>
      </x:c>
    </x:row>
    <x:row r="971" ht="30" customHeight="1">
      <x:c r="A971" s="54"/>
      <x:c r="B971" s="57"/>
      <x:c r="C971" s="49"/>
      <x:c r="D971" s="49"/>
      <x:c r="E971" s="49"/>
      <x:c r="F971" s="49"/>
      <x:c r="G971" s="61"/>
      <x:c r="H971" s="61"/>
      <x:c r="I971" s="61"/>
      <x:c r="J971" s="71"/>
      <x:c r="K971" s="71"/>
      <x:c r="L971" s="72" t="str">
        <x:f>IF(OR(G971="",H971=""),"",ROUND((G971+2*H971)/3,0))</x:f>
      </x:c>
      <x:c r="M971" s="72" t="str">
        <x:f>IF(OR(G971="",H971=""),"",G971-H971)</x:f>
      </x:c>
      <x:c r="N971" s="73" t="str">
        <x:f>IF(OR(G971="",H971=""),"",IF(OR(G971&gt;'Configuración'!$B$15,H971&gt;'Configuración'!$B$16),"Hipertensión grave",IF(OR(G971&lt;'Configuración'!$B$17,H971&lt;'Configuración'!$B$18),"Lectura baja",IF(OR(G971&gt;='Configuración'!$B$13,H971&gt;='Configuración'!$B$14),"Hipertensión etapa 2",IF(OR(G971&gt;='Configuración'!$B$11,H971&gt;='Configuración'!$B$12),"Hipertensión etapa 1",IF(AND(G971&gt;='Configuración'!$B$9,G971&lt;='Configuración'!$B$10,H971&lt;='Configuración'!$B$8),"Elevada","Normal"))))))</x:f>
      </x:c>
      <x:c r="O971" s="73" t="str">
        <x:f>IF(N971="","",IF(N971="Hipertensión grave",IF(J971="Sí","Llama al número local de emergencias","Repite tras 1 min y contacta con un profesional"),IF(N971="Lectura baja",IF(J971="Sí","Contacta con un profesional","Registra síntomas y consulta si persiste"),"Registra y revisa la tendencia")))</x:f>
      </x:c>
      <x:c r="P971" s="66" t="str">
        <x:f>IF(OR(A971="",B971=""),"",A971+B971)</x:f>
      </x:c>
    </x:row>
    <x:row r="972" ht="30" customHeight="1">
      <x:c r="A972" s="54"/>
      <x:c r="B972" s="57"/>
      <x:c r="C972" s="49"/>
      <x:c r="D972" s="49"/>
      <x:c r="E972" s="49"/>
      <x:c r="F972" s="49"/>
      <x:c r="G972" s="61"/>
      <x:c r="H972" s="61"/>
      <x:c r="I972" s="61"/>
      <x:c r="J972" s="71"/>
      <x:c r="K972" s="71"/>
      <x:c r="L972" s="72" t="str">
        <x:f>IF(OR(G972="",H972=""),"",ROUND((G972+2*H972)/3,0))</x:f>
      </x:c>
      <x:c r="M972" s="72" t="str">
        <x:f>IF(OR(G972="",H972=""),"",G972-H972)</x:f>
      </x:c>
      <x:c r="N972" s="73" t="str">
        <x:f>IF(OR(G972="",H972=""),"",IF(OR(G972&gt;'Configuración'!$B$15,H972&gt;'Configuración'!$B$16),"Hipertensión grave",IF(OR(G972&lt;'Configuración'!$B$17,H972&lt;'Configuración'!$B$18),"Lectura baja",IF(OR(G972&gt;='Configuración'!$B$13,H972&gt;='Configuración'!$B$14),"Hipertensión etapa 2",IF(OR(G972&gt;='Configuración'!$B$11,H972&gt;='Configuración'!$B$12),"Hipertensión etapa 1",IF(AND(G972&gt;='Configuración'!$B$9,G972&lt;='Configuración'!$B$10,H972&lt;='Configuración'!$B$8),"Elevada","Normal"))))))</x:f>
      </x:c>
      <x:c r="O972" s="73" t="str">
        <x:f>IF(N972="","",IF(N972="Hipertensión grave",IF(J972="Sí","Llama al número local de emergencias","Repite tras 1 min y contacta con un profesional"),IF(N972="Lectura baja",IF(J972="Sí","Contacta con un profesional","Registra síntomas y consulta si persiste"),"Registra y revisa la tendencia")))</x:f>
      </x:c>
      <x:c r="P972" s="66" t="str">
        <x:f>IF(OR(A972="",B972=""),"",A972+B972)</x:f>
      </x:c>
    </x:row>
    <x:row r="973" ht="30" customHeight="1">
      <x:c r="A973" s="54"/>
      <x:c r="B973" s="57"/>
      <x:c r="C973" s="49"/>
      <x:c r="D973" s="49"/>
      <x:c r="E973" s="49"/>
      <x:c r="F973" s="49"/>
      <x:c r="G973" s="61"/>
      <x:c r="H973" s="61"/>
      <x:c r="I973" s="61"/>
      <x:c r="J973" s="71"/>
      <x:c r="K973" s="71"/>
      <x:c r="L973" s="72" t="str">
        <x:f>IF(OR(G973="",H973=""),"",ROUND((G973+2*H973)/3,0))</x:f>
      </x:c>
      <x:c r="M973" s="72" t="str">
        <x:f>IF(OR(G973="",H973=""),"",G973-H973)</x:f>
      </x:c>
      <x:c r="N973" s="73" t="str">
        <x:f>IF(OR(G973="",H973=""),"",IF(OR(G973&gt;'Configuración'!$B$15,H973&gt;'Configuración'!$B$16),"Hipertensión grave",IF(OR(G973&lt;'Configuración'!$B$17,H973&lt;'Configuración'!$B$18),"Lectura baja",IF(OR(G973&gt;='Configuración'!$B$13,H973&gt;='Configuración'!$B$14),"Hipertensión etapa 2",IF(OR(G973&gt;='Configuración'!$B$11,H973&gt;='Configuración'!$B$12),"Hipertensión etapa 1",IF(AND(G973&gt;='Configuración'!$B$9,G973&lt;='Configuración'!$B$10,H973&lt;='Configuración'!$B$8),"Elevada","Normal"))))))</x:f>
      </x:c>
      <x:c r="O973" s="73" t="str">
        <x:f>IF(N973="","",IF(N973="Hipertensión grave",IF(J973="Sí","Llama al número local de emergencias","Repite tras 1 min y contacta con un profesional"),IF(N973="Lectura baja",IF(J973="Sí","Contacta con un profesional","Registra síntomas y consulta si persiste"),"Registra y revisa la tendencia")))</x:f>
      </x:c>
      <x:c r="P973" s="66" t="str">
        <x:f>IF(OR(A973="",B973=""),"",A973+B973)</x:f>
      </x:c>
    </x:row>
    <x:row r="974" ht="30" customHeight="1">
      <x:c r="A974" s="54"/>
      <x:c r="B974" s="57"/>
      <x:c r="C974" s="49"/>
      <x:c r="D974" s="49"/>
      <x:c r="E974" s="49"/>
      <x:c r="F974" s="49"/>
      <x:c r="G974" s="61"/>
      <x:c r="H974" s="61"/>
      <x:c r="I974" s="61"/>
      <x:c r="J974" s="71"/>
      <x:c r="K974" s="71"/>
      <x:c r="L974" s="72" t="str">
        <x:f>IF(OR(G974="",H974=""),"",ROUND((G974+2*H974)/3,0))</x:f>
      </x:c>
      <x:c r="M974" s="72" t="str">
        <x:f>IF(OR(G974="",H974=""),"",G974-H974)</x:f>
      </x:c>
      <x:c r="N974" s="73" t="str">
        <x:f>IF(OR(G974="",H974=""),"",IF(OR(G974&gt;'Configuración'!$B$15,H974&gt;'Configuración'!$B$16),"Hipertensión grave",IF(OR(G974&lt;'Configuración'!$B$17,H974&lt;'Configuración'!$B$18),"Lectura baja",IF(OR(G974&gt;='Configuración'!$B$13,H974&gt;='Configuración'!$B$14),"Hipertensión etapa 2",IF(OR(G974&gt;='Configuración'!$B$11,H974&gt;='Configuración'!$B$12),"Hipertensión etapa 1",IF(AND(G974&gt;='Configuración'!$B$9,G974&lt;='Configuración'!$B$10,H974&lt;='Configuración'!$B$8),"Elevada","Normal"))))))</x:f>
      </x:c>
      <x:c r="O974" s="73" t="str">
        <x:f>IF(N974="","",IF(N974="Hipertensión grave",IF(J974="Sí","Llama al número local de emergencias","Repite tras 1 min y contacta con un profesional"),IF(N974="Lectura baja",IF(J974="Sí","Contacta con un profesional","Registra síntomas y consulta si persiste"),"Registra y revisa la tendencia")))</x:f>
      </x:c>
      <x:c r="P974" s="66" t="str">
        <x:f>IF(OR(A974="",B974=""),"",A974+B974)</x:f>
      </x:c>
    </x:row>
    <x:row r="975" ht="30" customHeight="1">
      <x:c r="A975" s="54"/>
      <x:c r="B975" s="57"/>
      <x:c r="C975" s="49"/>
      <x:c r="D975" s="49"/>
      <x:c r="E975" s="49"/>
      <x:c r="F975" s="49"/>
      <x:c r="G975" s="61"/>
      <x:c r="H975" s="61"/>
      <x:c r="I975" s="61"/>
      <x:c r="J975" s="71"/>
      <x:c r="K975" s="71"/>
      <x:c r="L975" s="72" t="str">
        <x:f>IF(OR(G975="",H975=""),"",ROUND((G975+2*H975)/3,0))</x:f>
      </x:c>
      <x:c r="M975" s="72" t="str">
        <x:f>IF(OR(G975="",H975=""),"",G975-H975)</x:f>
      </x:c>
      <x:c r="N975" s="73" t="str">
        <x:f>IF(OR(G975="",H975=""),"",IF(OR(G975&gt;'Configuración'!$B$15,H975&gt;'Configuración'!$B$16),"Hipertensión grave",IF(OR(G975&lt;'Configuración'!$B$17,H975&lt;'Configuración'!$B$18),"Lectura baja",IF(OR(G975&gt;='Configuración'!$B$13,H975&gt;='Configuración'!$B$14),"Hipertensión etapa 2",IF(OR(G975&gt;='Configuración'!$B$11,H975&gt;='Configuración'!$B$12),"Hipertensión etapa 1",IF(AND(G975&gt;='Configuración'!$B$9,G975&lt;='Configuración'!$B$10,H975&lt;='Configuración'!$B$8),"Elevada","Normal"))))))</x:f>
      </x:c>
      <x:c r="O975" s="73" t="str">
        <x:f>IF(N975="","",IF(N975="Hipertensión grave",IF(J975="Sí","Llama al número local de emergencias","Repite tras 1 min y contacta con un profesional"),IF(N975="Lectura baja",IF(J975="Sí","Contacta con un profesional","Registra síntomas y consulta si persiste"),"Registra y revisa la tendencia")))</x:f>
      </x:c>
      <x:c r="P975" s="66" t="str">
        <x:f>IF(OR(A975="",B975=""),"",A975+B975)</x:f>
      </x:c>
    </x:row>
    <x:row r="976" ht="30" customHeight="1">
      <x:c r="A976" s="54"/>
      <x:c r="B976" s="57"/>
      <x:c r="C976" s="49"/>
      <x:c r="D976" s="49"/>
      <x:c r="E976" s="49"/>
      <x:c r="F976" s="49"/>
      <x:c r="G976" s="61"/>
      <x:c r="H976" s="61"/>
      <x:c r="I976" s="61"/>
      <x:c r="J976" s="71"/>
      <x:c r="K976" s="71"/>
      <x:c r="L976" s="72" t="str">
        <x:f>IF(OR(G976="",H976=""),"",ROUND((G976+2*H976)/3,0))</x:f>
      </x:c>
      <x:c r="M976" s="72" t="str">
        <x:f>IF(OR(G976="",H976=""),"",G976-H976)</x:f>
      </x:c>
      <x:c r="N976" s="73" t="str">
        <x:f>IF(OR(G976="",H976=""),"",IF(OR(G976&gt;'Configuración'!$B$15,H976&gt;'Configuración'!$B$16),"Hipertensión grave",IF(OR(G976&lt;'Configuración'!$B$17,H976&lt;'Configuración'!$B$18),"Lectura baja",IF(OR(G976&gt;='Configuración'!$B$13,H976&gt;='Configuración'!$B$14),"Hipertensión etapa 2",IF(OR(G976&gt;='Configuración'!$B$11,H976&gt;='Configuración'!$B$12),"Hipertensión etapa 1",IF(AND(G976&gt;='Configuración'!$B$9,G976&lt;='Configuración'!$B$10,H976&lt;='Configuración'!$B$8),"Elevada","Normal"))))))</x:f>
      </x:c>
      <x:c r="O976" s="73" t="str">
        <x:f>IF(N976="","",IF(N976="Hipertensión grave",IF(J976="Sí","Llama al número local de emergencias","Repite tras 1 min y contacta con un profesional"),IF(N976="Lectura baja",IF(J976="Sí","Contacta con un profesional","Registra síntomas y consulta si persiste"),"Registra y revisa la tendencia")))</x:f>
      </x:c>
      <x:c r="P976" s="66" t="str">
        <x:f>IF(OR(A976="",B976=""),"",A976+B976)</x:f>
      </x:c>
    </x:row>
    <x:row r="977" ht="30" customHeight="1">
      <x:c r="A977" s="54"/>
      <x:c r="B977" s="57"/>
      <x:c r="C977" s="49"/>
      <x:c r="D977" s="49"/>
      <x:c r="E977" s="49"/>
      <x:c r="F977" s="49"/>
      <x:c r="G977" s="61"/>
      <x:c r="H977" s="61"/>
      <x:c r="I977" s="61"/>
      <x:c r="J977" s="71"/>
      <x:c r="K977" s="71"/>
      <x:c r="L977" s="72" t="str">
        <x:f>IF(OR(G977="",H977=""),"",ROUND((G977+2*H977)/3,0))</x:f>
      </x:c>
      <x:c r="M977" s="72" t="str">
        <x:f>IF(OR(G977="",H977=""),"",G977-H977)</x:f>
      </x:c>
      <x:c r="N977" s="73" t="str">
        <x:f>IF(OR(G977="",H977=""),"",IF(OR(G977&gt;'Configuración'!$B$15,H977&gt;'Configuración'!$B$16),"Hipertensión grave",IF(OR(G977&lt;'Configuración'!$B$17,H977&lt;'Configuración'!$B$18),"Lectura baja",IF(OR(G977&gt;='Configuración'!$B$13,H977&gt;='Configuración'!$B$14),"Hipertensión etapa 2",IF(OR(G977&gt;='Configuración'!$B$11,H977&gt;='Configuración'!$B$12),"Hipertensión etapa 1",IF(AND(G977&gt;='Configuración'!$B$9,G977&lt;='Configuración'!$B$10,H977&lt;='Configuración'!$B$8),"Elevada","Normal"))))))</x:f>
      </x:c>
      <x:c r="O977" s="73" t="str">
        <x:f>IF(N977="","",IF(N977="Hipertensión grave",IF(J977="Sí","Llama al número local de emergencias","Repite tras 1 min y contacta con un profesional"),IF(N977="Lectura baja",IF(J977="Sí","Contacta con un profesional","Registra síntomas y consulta si persiste"),"Registra y revisa la tendencia")))</x:f>
      </x:c>
      <x:c r="P977" s="66" t="str">
        <x:f>IF(OR(A977="",B977=""),"",A977+B977)</x:f>
      </x:c>
    </x:row>
    <x:row r="978" ht="30" customHeight="1">
      <x:c r="A978" s="54"/>
      <x:c r="B978" s="57"/>
      <x:c r="C978" s="49"/>
      <x:c r="D978" s="49"/>
      <x:c r="E978" s="49"/>
      <x:c r="F978" s="49"/>
      <x:c r="G978" s="61"/>
      <x:c r="H978" s="61"/>
      <x:c r="I978" s="61"/>
      <x:c r="J978" s="71"/>
      <x:c r="K978" s="71"/>
      <x:c r="L978" s="72" t="str">
        <x:f>IF(OR(G978="",H978=""),"",ROUND((G978+2*H978)/3,0))</x:f>
      </x:c>
      <x:c r="M978" s="72" t="str">
        <x:f>IF(OR(G978="",H978=""),"",G978-H978)</x:f>
      </x:c>
      <x:c r="N978" s="73" t="str">
        <x:f>IF(OR(G978="",H978=""),"",IF(OR(G978&gt;'Configuración'!$B$15,H978&gt;'Configuración'!$B$16),"Hipertensión grave",IF(OR(G978&lt;'Configuración'!$B$17,H978&lt;'Configuración'!$B$18),"Lectura baja",IF(OR(G978&gt;='Configuración'!$B$13,H978&gt;='Configuración'!$B$14),"Hipertensión etapa 2",IF(OR(G978&gt;='Configuración'!$B$11,H978&gt;='Configuración'!$B$12),"Hipertensión etapa 1",IF(AND(G978&gt;='Configuración'!$B$9,G978&lt;='Configuración'!$B$10,H978&lt;='Configuración'!$B$8),"Elevada","Normal"))))))</x:f>
      </x:c>
      <x:c r="O978" s="73" t="str">
        <x:f>IF(N978="","",IF(N978="Hipertensión grave",IF(J978="Sí","Llama al número local de emergencias","Repite tras 1 min y contacta con un profesional"),IF(N978="Lectura baja",IF(J978="Sí","Contacta con un profesional","Registra síntomas y consulta si persiste"),"Registra y revisa la tendencia")))</x:f>
      </x:c>
      <x:c r="P978" s="66" t="str">
        <x:f>IF(OR(A978="",B978=""),"",A978+B978)</x:f>
      </x:c>
    </x:row>
    <x:row r="979" ht="30" customHeight="1">
      <x:c r="A979" s="54"/>
      <x:c r="B979" s="57"/>
      <x:c r="C979" s="49"/>
      <x:c r="D979" s="49"/>
      <x:c r="E979" s="49"/>
      <x:c r="F979" s="49"/>
      <x:c r="G979" s="61"/>
      <x:c r="H979" s="61"/>
      <x:c r="I979" s="61"/>
      <x:c r="J979" s="71"/>
      <x:c r="K979" s="71"/>
      <x:c r="L979" s="72" t="str">
        <x:f>IF(OR(G979="",H979=""),"",ROUND((G979+2*H979)/3,0))</x:f>
      </x:c>
      <x:c r="M979" s="72" t="str">
        <x:f>IF(OR(G979="",H979=""),"",G979-H979)</x:f>
      </x:c>
      <x:c r="N979" s="73" t="str">
        <x:f>IF(OR(G979="",H979=""),"",IF(OR(G979&gt;'Configuración'!$B$15,H979&gt;'Configuración'!$B$16),"Hipertensión grave",IF(OR(G979&lt;'Configuración'!$B$17,H979&lt;'Configuración'!$B$18),"Lectura baja",IF(OR(G979&gt;='Configuración'!$B$13,H979&gt;='Configuración'!$B$14),"Hipertensión etapa 2",IF(OR(G979&gt;='Configuración'!$B$11,H979&gt;='Configuración'!$B$12),"Hipertensión etapa 1",IF(AND(G979&gt;='Configuración'!$B$9,G979&lt;='Configuración'!$B$10,H979&lt;='Configuración'!$B$8),"Elevada","Normal"))))))</x:f>
      </x:c>
      <x:c r="O979" s="73" t="str">
        <x:f>IF(N979="","",IF(N979="Hipertensión grave",IF(J979="Sí","Llama al número local de emergencias","Repite tras 1 min y contacta con un profesional"),IF(N979="Lectura baja",IF(J979="Sí","Contacta con un profesional","Registra síntomas y consulta si persiste"),"Registra y revisa la tendencia")))</x:f>
      </x:c>
      <x:c r="P979" s="66" t="str">
        <x:f>IF(OR(A979="",B979=""),"",A979+B979)</x:f>
      </x:c>
    </x:row>
    <x:row r="980" ht="30" customHeight="1">
      <x:c r="A980" s="54"/>
      <x:c r="B980" s="57"/>
      <x:c r="C980" s="49"/>
      <x:c r="D980" s="49"/>
      <x:c r="E980" s="49"/>
      <x:c r="F980" s="49"/>
      <x:c r="G980" s="61"/>
      <x:c r="H980" s="61"/>
      <x:c r="I980" s="61"/>
      <x:c r="J980" s="71"/>
      <x:c r="K980" s="71"/>
      <x:c r="L980" s="72" t="str">
        <x:f>IF(OR(G980="",H980=""),"",ROUND((G980+2*H980)/3,0))</x:f>
      </x:c>
      <x:c r="M980" s="72" t="str">
        <x:f>IF(OR(G980="",H980=""),"",G980-H980)</x:f>
      </x:c>
      <x:c r="N980" s="73" t="str">
        <x:f>IF(OR(G980="",H980=""),"",IF(OR(G980&gt;'Configuración'!$B$15,H980&gt;'Configuración'!$B$16),"Hipertensión grave",IF(OR(G980&lt;'Configuración'!$B$17,H980&lt;'Configuración'!$B$18),"Lectura baja",IF(OR(G980&gt;='Configuración'!$B$13,H980&gt;='Configuración'!$B$14),"Hipertensión etapa 2",IF(OR(G980&gt;='Configuración'!$B$11,H980&gt;='Configuración'!$B$12),"Hipertensión etapa 1",IF(AND(G980&gt;='Configuración'!$B$9,G980&lt;='Configuración'!$B$10,H980&lt;='Configuración'!$B$8),"Elevada","Normal"))))))</x:f>
      </x:c>
      <x:c r="O980" s="73" t="str">
        <x:f>IF(N980="","",IF(N980="Hipertensión grave",IF(J980="Sí","Llama al número local de emergencias","Repite tras 1 min y contacta con un profesional"),IF(N980="Lectura baja",IF(J980="Sí","Contacta con un profesional","Registra síntomas y consulta si persiste"),"Registra y revisa la tendencia")))</x:f>
      </x:c>
      <x:c r="P980" s="66" t="str">
        <x:f>IF(OR(A980="",B980=""),"",A980+B980)</x:f>
      </x:c>
    </x:row>
    <x:row r="981" ht="30" customHeight="1">
      <x:c r="A981" s="54"/>
      <x:c r="B981" s="57"/>
      <x:c r="C981" s="49"/>
      <x:c r="D981" s="49"/>
      <x:c r="E981" s="49"/>
      <x:c r="F981" s="49"/>
      <x:c r="G981" s="61"/>
      <x:c r="H981" s="61"/>
      <x:c r="I981" s="61"/>
      <x:c r="J981" s="71"/>
      <x:c r="K981" s="71"/>
      <x:c r="L981" s="72" t="str">
        <x:f>IF(OR(G981="",H981=""),"",ROUND((G981+2*H981)/3,0))</x:f>
      </x:c>
      <x:c r="M981" s="72" t="str">
        <x:f>IF(OR(G981="",H981=""),"",G981-H981)</x:f>
      </x:c>
      <x:c r="N981" s="73" t="str">
        <x:f>IF(OR(G981="",H981=""),"",IF(OR(G981&gt;'Configuración'!$B$15,H981&gt;'Configuración'!$B$16),"Hipertensión grave",IF(OR(G981&lt;'Configuración'!$B$17,H981&lt;'Configuración'!$B$18),"Lectura baja",IF(OR(G981&gt;='Configuración'!$B$13,H981&gt;='Configuración'!$B$14),"Hipertensión etapa 2",IF(OR(G981&gt;='Configuración'!$B$11,H981&gt;='Configuración'!$B$12),"Hipertensión etapa 1",IF(AND(G981&gt;='Configuración'!$B$9,G981&lt;='Configuración'!$B$10,H981&lt;='Configuración'!$B$8),"Elevada","Normal"))))))</x:f>
      </x:c>
      <x:c r="O981" s="73" t="str">
        <x:f>IF(N981="","",IF(N981="Hipertensión grave",IF(J981="Sí","Llama al número local de emergencias","Repite tras 1 min y contacta con un profesional"),IF(N981="Lectura baja",IF(J981="Sí","Contacta con un profesional","Registra síntomas y consulta si persiste"),"Registra y revisa la tendencia")))</x:f>
      </x:c>
      <x:c r="P981" s="66" t="str">
        <x:f>IF(OR(A981="",B981=""),"",A981+B981)</x:f>
      </x:c>
    </x:row>
    <x:row r="982" ht="30" customHeight="1">
      <x:c r="A982" s="54"/>
      <x:c r="B982" s="57"/>
      <x:c r="C982" s="49"/>
      <x:c r="D982" s="49"/>
      <x:c r="E982" s="49"/>
      <x:c r="F982" s="49"/>
      <x:c r="G982" s="61"/>
      <x:c r="H982" s="61"/>
      <x:c r="I982" s="61"/>
      <x:c r="J982" s="71"/>
      <x:c r="K982" s="71"/>
      <x:c r="L982" s="72" t="str">
        <x:f>IF(OR(G982="",H982=""),"",ROUND((G982+2*H982)/3,0))</x:f>
      </x:c>
      <x:c r="M982" s="72" t="str">
        <x:f>IF(OR(G982="",H982=""),"",G982-H982)</x:f>
      </x:c>
      <x:c r="N982" s="73" t="str">
        <x:f>IF(OR(G982="",H982=""),"",IF(OR(G982&gt;'Configuración'!$B$15,H982&gt;'Configuración'!$B$16),"Hipertensión grave",IF(OR(G982&lt;'Configuración'!$B$17,H982&lt;'Configuración'!$B$18),"Lectura baja",IF(OR(G982&gt;='Configuración'!$B$13,H982&gt;='Configuración'!$B$14),"Hipertensión etapa 2",IF(OR(G982&gt;='Configuración'!$B$11,H982&gt;='Configuración'!$B$12),"Hipertensión etapa 1",IF(AND(G982&gt;='Configuración'!$B$9,G982&lt;='Configuración'!$B$10,H982&lt;='Configuración'!$B$8),"Elevada","Normal"))))))</x:f>
      </x:c>
      <x:c r="O982" s="73" t="str">
        <x:f>IF(N982="","",IF(N982="Hipertensión grave",IF(J982="Sí","Llama al número local de emergencias","Repite tras 1 min y contacta con un profesional"),IF(N982="Lectura baja",IF(J982="Sí","Contacta con un profesional","Registra síntomas y consulta si persiste"),"Registra y revisa la tendencia")))</x:f>
      </x:c>
      <x:c r="P982" s="66" t="str">
        <x:f>IF(OR(A982="",B982=""),"",A982+B982)</x:f>
      </x:c>
    </x:row>
    <x:row r="983" ht="30" customHeight="1">
      <x:c r="A983" s="54"/>
      <x:c r="B983" s="57"/>
      <x:c r="C983" s="49"/>
      <x:c r="D983" s="49"/>
      <x:c r="E983" s="49"/>
      <x:c r="F983" s="49"/>
      <x:c r="G983" s="61"/>
      <x:c r="H983" s="61"/>
      <x:c r="I983" s="61"/>
      <x:c r="J983" s="71"/>
      <x:c r="K983" s="71"/>
      <x:c r="L983" s="72" t="str">
        <x:f>IF(OR(G983="",H983=""),"",ROUND((G983+2*H983)/3,0))</x:f>
      </x:c>
      <x:c r="M983" s="72" t="str">
        <x:f>IF(OR(G983="",H983=""),"",G983-H983)</x:f>
      </x:c>
      <x:c r="N983" s="73" t="str">
        <x:f>IF(OR(G983="",H983=""),"",IF(OR(G983&gt;'Configuración'!$B$15,H983&gt;'Configuración'!$B$16),"Hipertensión grave",IF(OR(G983&lt;'Configuración'!$B$17,H983&lt;'Configuración'!$B$18),"Lectura baja",IF(OR(G983&gt;='Configuración'!$B$13,H983&gt;='Configuración'!$B$14),"Hipertensión etapa 2",IF(OR(G983&gt;='Configuración'!$B$11,H983&gt;='Configuración'!$B$12),"Hipertensión etapa 1",IF(AND(G983&gt;='Configuración'!$B$9,G983&lt;='Configuración'!$B$10,H983&lt;='Configuración'!$B$8),"Elevada","Normal"))))))</x:f>
      </x:c>
      <x:c r="O983" s="73" t="str">
        <x:f>IF(N983="","",IF(N983="Hipertensión grave",IF(J983="Sí","Llama al número local de emergencias","Repite tras 1 min y contacta con un profesional"),IF(N983="Lectura baja",IF(J983="Sí","Contacta con un profesional","Registra síntomas y consulta si persiste"),"Registra y revisa la tendencia")))</x:f>
      </x:c>
      <x:c r="P983" s="66" t="str">
        <x:f>IF(OR(A983="",B983=""),"",A983+B983)</x:f>
      </x:c>
    </x:row>
    <x:row r="984" ht="30" customHeight="1">
      <x:c r="A984" s="54"/>
      <x:c r="B984" s="57"/>
      <x:c r="C984" s="49"/>
      <x:c r="D984" s="49"/>
      <x:c r="E984" s="49"/>
      <x:c r="F984" s="49"/>
      <x:c r="G984" s="61"/>
      <x:c r="H984" s="61"/>
      <x:c r="I984" s="61"/>
      <x:c r="J984" s="71"/>
      <x:c r="K984" s="71"/>
      <x:c r="L984" s="72" t="str">
        <x:f>IF(OR(G984="",H984=""),"",ROUND((G984+2*H984)/3,0))</x:f>
      </x:c>
      <x:c r="M984" s="72" t="str">
        <x:f>IF(OR(G984="",H984=""),"",G984-H984)</x:f>
      </x:c>
      <x:c r="N984" s="73" t="str">
        <x:f>IF(OR(G984="",H984=""),"",IF(OR(G984&gt;'Configuración'!$B$15,H984&gt;'Configuración'!$B$16),"Hipertensión grave",IF(OR(G984&lt;'Configuración'!$B$17,H984&lt;'Configuración'!$B$18),"Lectura baja",IF(OR(G984&gt;='Configuración'!$B$13,H984&gt;='Configuración'!$B$14),"Hipertensión etapa 2",IF(OR(G984&gt;='Configuración'!$B$11,H984&gt;='Configuración'!$B$12),"Hipertensión etapa 1",IF(AND(G984&gt;='Configuración'!$B$9,G984&lt;='Configuración'!$B$10,H984&lt;='Configuración'!$B$8),"Elevada","Normal"))))))</x:f>
      </x:c>
      <x:c r="O984" s="73" t="str">
        <x:f>IF(N984="","",IF(N984="Hipertensión grave",IF(J984="Sí","Llama al número local de emergencias","Repite tras 1 min y contacta con un profesional"),IF(N984="Lectura baja",IF(J984="Sí","Contacta con un profesional","Registra síntomas y consulta si persiste"),"Registra y revisa la tendencia")))</x:f>
      </x:c>
      <x:c r="P984" s="66" t="str">
        <x:f>IF(OR(A984="",B984=""),"",A984+B984)</x:f>
      </x:c>
    </x:row>
    <x:row r="985" ht="30" customHeight="1">
      <x:c r="A985" s="54"/>
      <x:c r="B985" s="57"/>
      <x:c r="C985" s="49"/>
      <x:c r="D985" s="49"/>
      <x:c r="E985" s="49"/>
      <x:c r="F985" s="49"/>
      <x:c r="G985" s="61"/>
      <x:c r="H985" s="61"/>
      <x:c r="I985" s="61"/>
      <x:c r="J985" s="71"/>
      <x:c r="K985" s="71"/>
      <x:c r="L985" s="72" t="str">
        <x:f>IF(OR(G985="",H985=""),"",ROUND((G985+2*H985)/3,0))</x:f>
      </x:c>
      <x:c r="M985" s="72" t="str">
        <x:f>IF(OR(G985="",H985=""),"",G985-H985)</x:f>
      </x:c>
      <x:c r="N985" s="73" t="str">
        <x:f>IF(OR(G985="",H985=""),"",IF(OR(G985&gt;'Configuración'!$B$15,H985&gt;'Configuración'!$B$16),"Hipertensión grave",IF(OR(G985&lt;'Configuración'!$B$17,H985&lt;'Configuración'!$B$18),"Lectura baja",IF(OR(G985&gt;='Configuración'!$B$13,H985&gt;='Configuración'!$B$14),"Hipertensión etapa 2",IF(OR(G985&gt;='Configuración'!$B$11,H985&gt;='Configuración'!$B$12),"Hipertensión etapa 1",IF(AND(G985&gt;='Configuración'!$B$9,G985&lt;='Configuración'!$B$10,H985&lt;='Configuración'!$B$8),"Elevada","Normal"))))))</x:f>
      </x:c>
      <x:c r="O985" s="73" t="str">
        <x:f>IF(N985="","",IF(N985="Hipertensión grave",IF(J985="Sí","Llama al número local de emergencias","Repite tras 1 min y contacta con un profesional"),IF(N985="Lectura baja",IF(J985="Sí","Contacta con un profesional","Registra síntomas y consulta si persiste"),"Registra y revisa la tendencia")))</x:f>
      </x:c>
      <x:c r="P985" s="66" t="str">
        <x:f>IF(OR(A985="",B985=""),"",A985+B985)</x:f>
      </x:c>
    </x:row>
    <x:row r="986" ht="30" customHeight="1">
      <x:c r="A986" s="54"/>
      <x:c r="B986" s="57"/>
      <x:c r="C986" s="49"/>
      <x:c r="D986" s="49"/>
      <x:c r="E986" s="49"/>
      <x:c r="F986" s="49"/>
      <x:c r="G986" s="61"/>
      <x:c r="H986" s="61"/>
      <x:c r="I986" s="61"/>
      <x:c r="J986" s="71"/>
      <x:c r="K986" s="71"/>
      <x:c r="L986" s="72" t="str">
        <x:f>IF(OR(G986="",H986=""),"",ROUND((G986+2*H986)/3,0))</x:f>
      </x:c>
      <x:c r="M986" s="72" t="str">
        <x:f>IF(OR(G986="",H986=""),"",G986-H986)</x:f>
      </x:c>
      <x:c r="N986" s="73" t="str">
        <x:f>IF(OR(G986="",H986=""),"",IF(OR(G986&gt;'Configuración'!$B$15,H986&gt;'Configuración'!$B$16),"Hipertensión grave",IF(OR(G986&lt;'Configuración'!$B$17,H986&lt;'Configuración'!$B$18),"Lectura baja",IF(OR(G986&gt;='Configuración'!$B$13,H986&gt;='Configuración'!$B$14),"Hipertensión etapa 2",IF(OR(G986&gt;='Configuración'!$B$11,H986&gt;='Configuración'!$B$12),"Hipertensión etapa 1",IF(AND(G986&gt;='Configuración'!$B$9,G986&lt;='Configuración'!$B$10,H986&lt;='Configuración'!$B$8),"Elevada","Normal"))))))</x:f>
      </x:c>
      <x:c r="O986" s="73" t="str">
        <x:f>IF(N986="","",IF(N986="Hipertensión grave",IF(J986="Sí","Llama al número local de emergencias","Repite tras 1 min y contacta con un profesional"),IF(N986="Lectura baja",IF(J986="Sí","Contacta con un profesional","Registra síntomas y consulta si persiste"),"Registra y revisa la tendencia")))</x:f>
      </x:c>
      <x:c r="P986" s="66" t="str">
        <x:f>IF(OR(A986="",B986=""),"",A986+B986)</x:f>
      </x:c>
    </x:row>
    <x:row r="987" ht="30" customHeight="1">
      <x:c r="A987" s="54"/>
      <x:c r="B987" s="57"/>
      <x:c r="C987" s="49"/>
      <x:c r="D987" s="49"/>
      <x:c r="E987" s="49"/>
      <x:c r="F987" s="49"/>
      <x:c r="G987" s="61"/>
      <x:c r="H987" s="61"/>
      <x:c r="I987" s="61"/>
      <x:c r="J987" s="71"/>
      <x:c r="K987" s="71"/>
      <x:c r="L987" s="72" t="str">
        <x:f>IF(OR(G987="",H987=""),"",ROUND((G987+2*H987)/3,0))</x:f>
      </x:c>
      <x:c r="M987" s="72" t="str">
        <x:f>IF(OR(G987="",H987=""),"",G987-H987)</x:f>
      </x:c>
      <x:c r="N987" s="73" t="str">
        <x:f>IF(OR(G987="",H987=""),"",IF(OR(G987&gt;'Configuración'!$B$15,H987&gt;'Configuración'!$B$16),"Hipertensión grave",IF(OR(G987&lt;'Configuración'!$B$17,H987&lt;'Configuración'!$B$18),"Lectura baja",IF(OR(G987&gt;='Configuración'!$B$13,H987&gt;='Configuración'!$B$14),"Hipertensión etapa 2",IF(OR(G987&gt;='Configuración'!$B$11,H987&gt;='Configuración'!$B$12),"Hipertensión etapa 1",IF(AND(G987&gt;='Configuración'!$B$9,G987&lt;='Configuración'!$B$10,H987&lt;='Configuración'!$B$8),"Elevada","Normal"))))))</x:f>
      </x:c>
      <x:c r="O987" s="73" t="str">
        <x:f>IF(N987="","",IF(N987="Hipertensión grave",IF(J987="Sí","Llama al número local de emergencias","Repite tras 1 min y contacta con un profesional"),IF(N987="Lectura baja",IF(J987="Sí","Contacta con un profesional","Registra síntomas y consulta si persiste"),"Registra y revisa la tendencia")))</x:f>
      </x:c>
      <x:c r="P987" s="66" t="str">
        <x:f>IF(OR(A987="",B987=""),"",A987+B987)</x:f>
      </x:c>
    </x:row>
    <x:row r="988" ht="30" customHeight="1">
      <x:c r="A988" s="54"/>
      <x:c r="B988" s="57"/>
      <x:c r="C988" s="49"/>
      <x:c r="D988" s="49"/>
      <x:c r="E988" s="49"/>
      <x:c r="F988" s="49"/>
      <x:c r="G988" s="61"/>
      <x:c r="H988" s="61"/>
      <x:c r="I988" s="61"/>
      <x:c r="J988" s="71"/>
      <x:c r="K988" s="71"/>
      <x:c r="L988" s="72" t="str">
        <x:f>IF(OR(G988="",H988=""),"",ROUND((G988+2*H988)/3,0))</x:f>
      </x:c>
      <x:c r="M988" s="72" t="str">
        <x:f>IF(OR(G988="",H988=""),"",G988-H988)</x:f>
      </x:c>
      <x:c r="N988" s="73" t="str">
        <x:f>IF(OR(G988="",H988=""),"",IF(OR(G988&gt;'Configuración'!$B$15,H988&gt;'Configuración'!$B$16),"Hipertensión grave",IF(OR(G988&lt;'Configuración'!$B$17,H988&lt;'Configuración'!$B$18),"Lectura baja",IF(OR(G988&gt;='Configuración'!$B$13,H988&gt;='Configuración'!$B$14),"Hipertensión etapa 2",IF(OR(G988&gt;='Configuración'!$B$11,H988&gt;='Configuración'!$B$12),"Hipertensión etapa 1",IF(AND(G988&gt;='Configuración'!$B$9,G988&lt;='Configuración'!$B$10,H988&lt;='Configuración'!$B$8),"Elevada","Normal"))))))</x:f>
      </x:c>
      <x:c r="O988" s="73" t="str">
        <x:f>IF(N988="","",IF(N988="Hipertensión grave",IF(J988="Sí","Llama al número local de emergencias","Repite tras 1 min y contacta con un profesional"),IF(N988="Lectura baja",IF(J988="Sí","Contacta con un profesional","Registra síntomas y consulta si persiste"),"Registra y revisa la tendencia")))</x:f>
      </x:c>
      <x:c r="P988" s="66" t="str">
        <x:f>IF(OR(A988="",B988=""),"",A988+B988)</x:f>
      </x:c>
    </x:row>
    <x:row r="989" ht="30" customHeight="1">
      <x:c r="A989" s="54"/>
      <x:c r="B989" s="57"/>
      <x:c r="C989" s="49"/>
      <x:c r="D989" s="49"/>
      <x:c r="E989" s="49"/>
      <x:c r="F989" s="49"/>
      <x:c r="G989" s="61"/>
      <x:c r="H989" s="61"/>
      <x:c r="I989" s="61"/>
      <x:c r="J989" s="71"/>
      <x:c r="K989" s="71"/>
      <x:c r="L989" s="72" t="str">
        <x:f>IF(OR(G989="",H989=""),"",ROUND((G989+2*H989)/3,0))</x:f>
      </x:c>
      <x:c r="M989" s="72" t="str">
        <x:f>IF(OR(G989="",H989=""),"",G989-H989)</x:f>
      </x:c>
      <x:c r="N989" s="73" t="str">
        <x:f>IF(OR(G989="",H989=""),"",IF(OR(G989&gt;'Configuración'!$B$15,H989&gt;'Configuración'!$B$16),"Hipertensión grave",IF(OR(G989&lt;'Configuración'!$B$17,H989&lt;'Configuración'!$B$18),"Lectura baja",IF(OR(G989&gt;='Configuración'!$B$13,H989&gt;='Configuración'!$B$14),"Hipertensión etapa 2",IF(OR(G989&gt;='Configuración'!$B$11,H989&gt;='Configuración'!$B$12),"Hipertensión etapa 1",IF(AND(G989&gt;='Configuración'!$B$9,G989&lt;='Configuración'!$B$10,H989&lt;='Configuración'!$B$8),"Elevada","Normal"))))))</x:f>
      </x:c>
      <x:c r="O989" s="73" t="str">
        <x:f>IF(N989="","",IF(N989="Hipertensión grave",IF(J989="Sí","Llama al número local de emergencias","Repite tras 1 min y contacta con un profesional"),IF(N989="Lectura baja",IF(J989="Sí","Contacta con un profesional","Registra síntomas y consulta si persiste"),"Registra y revisa la tendencia")))</x:f>
      </x:c>
      <x:c r="P989" s="66" t="str">
        <x:f>IF(OR(A989="",B989=""),"",A989+B989)</x:f>
      </x:c>
    </x:row>
    <x:row r="990" ht="30" customHeight="1">
      <x:c r="A990" s="54"/>
      <x:c r="B990" s="57"/>
      <x:c r="C990" s="49"/>
      <x:c r="D990" s="49"/>
      <x:c r="E990" s="49"/>
      <x:c r="F990" s="49"/>
      <x:c r="G990" s="61"/>
      <x:c r="H990" s="61"/>
      <x:c r="I990" s="61"/>
      <x:c r="J990" s="71"/>
      <x:c r="K990" s="71"/>
      <x:c r="L990" s="72" t="str">
        <x:f>IF(OR(G990="",H990=""),"",ROUND((G990+2*H990)/3,0))</x:f>
      </x:c>
      <x:c r="M990" s="72" t="str">
        <x:f>IF(OR(G990="",H990=""),"",G990-H990)</x:f>
      </x:c>
      <x:c r="N990" s="73" t="str">
        <x:f>IF(OR(G990="",H990=""),"",IF(OR(G990&gt;'Configuración'!$B$15,H990&gt;'Configuración'!$B$16),"Hipertensión grave",IF(OR(G990&lt;'Configuración'!$B$17,H990&lt;'Configuración'!$B$18),"Lectura baja",IF(OR(G990&gt;='Configuración'!$B$13,H990&gt;='Configuración'!$B$14),"Hipertensión etapa 2",IF(OR(G990&gt;='Configuración'!$B$11,H990&gt;='Configuración'!$B$12),"Hipertensión etapa 1",IF(AND(G990&gt;='Configuración'!$B$9,G990&lt;='Configuración'!$B$10,H990&lt;='Configuración'!$B$8),"Elevada","Normal"))))))</x:f>
      </x:c>
      <x:c r="O990" s="73" t="str">
        <x:f>IF(N990="","",IF(N990="Hipertensión grave",IF(J990="Sí","Llama al número local de emergencias","Repite tras 1 min y contacta con un profesional"),IF(N990="Lectura baja",IF(J990="Sí","Contacta con un profesional","Registra síntomas y consulta si persiste"),"Registra y revisa la tendencia")))</x:f>
      </x:c>
      <x:c r="P990" s="66" t="str">
        <x:f>IF(OR(A990="",B990=""),"",A990+B990)</x:f>
      </x:c>
    </x:row>
    <x:row r="991" ht="30" customHeight="1">
      <x:c r="A991" s="54"/>
      <x:c r="B991" s="57"/>
      <x:c r="C991" s="49"/>
      <x:c r="D991" s="49"/>
      <x:c r="E991" s="49"/>
      <x:c r="F991" s="49"/>
      <x:c r="G991" s="61"/>
      <x:c r="H991" s="61"/>
      <x:c r="I991" s="61"/>
      <x:c r="J991" s="71"/>
      <x:c r="K991" s="71"/>
      <x:c r="L991" s="72" t="str">
        <x:f>IF(OR(G991="",H991=""),"",ROUND((G991+2*H991)/3,0))</x:f>
      </x:c>
      <x:c r="M991" s="72" t="str">
        <x:f>IF(OR(G991="",H991=""),"",G991-H991)</x:f>
      </x:c>
      <x:c r="N991" s="73" t="str">
        <x:f>IF(OR(G991="",H991=""),"",IF(OR(G991&gt;'Configuración'!$B$15,H991&gt;'Configuración'!$B$16),"Hipertensión grave",IF(OR(G991&lt;'Configuración'!$B$17,H991&lt;'Configuración'!$B$18),"Lectura baja",IF(OR(G991&gt;='Configuración'!$B$13,H991&gt;='Configuración'!$B$14),"Hipertensión etapa 2",IF(OR(G991&gt;='Configuración'!$B$11,H991&gt;='Configuración'!$B$12),"Hipertensión etapa 1",IF(AND(G991&gt;='Configuración'!$B$9,G991&lt;='Configuración'!$B$10,H991&lt;='Configuración'!$B$8),"Elevada","Normal"))))))</x:f>
      </x:c>
      <x:c r="O991" s="73" t="str">
        <x:f>IF(N991="","",IF(N991="Hipertensión grave",IF(J991="Sí","Llama al número local de emergencias","Repite tras 1 min y contacta con un profesional"),IF(N991="Lectura baja",IF(J991="Sí","Contacta con un profesional","Registra síntomas y consulta si persiste"),"Registra y revisa la tendencia")))</x:f>
      </x:c>
      <x:c r="P991" s="66" t="str">
        <x:f>IF(OR(A991="",B991=""),"",A991+B991)</x:f>
      </x:c>
    </x:row>
    <x:row r="992" ht="30" customHeight="1">
      <x:c r="A992" s="54"/>
      <x:c r="B992" s="57"/>
      <x:c r="C992" s="49"/>
      <x:c r="D992" s="49"/>
      <x:c r="E992" s="49"/>
      <x:c r="F992" s="49"/>
      <x:c r="G992" s="61"/>
      <x:c r="H992" s="61"/>
      <x:c r="I992" s="61"/>
      <x:c r="J992" s="71"/>
      <x:c r="K992" s="71"/>
      <x:c r="L992" s="72" t="str">
        <x:f>IF(OR(G992="",H992=""),"",ROUND((G992+2*H992)/3,0))</x:f>
      </x:c>
      <x:c r="M992" s="72" t="str">
        <x:f>IF(OR(G992="",H992=""),"",G992-H992)</x:f>
      </x:c>
      <x:c r="N992" s="73" t="str">
        <x:f>IF(OR(G992="",H992=""),"",IF(OR(G992&gt;'Configuración'!$B$15,H992&gt;'Configuración'!$B$16),"Hipertensión grave",IF(OR(G992&lt;'Configuración'!$B$17,H992&lt;'Configuración'!$B$18),"Lectura baja",IF(OR(G992&gt;='Configuración'!$B$13,H992&gt;='Configuración'!$B$14),"Hipertensión etapa 2",IF(OR(G992&gt;='Configuración'!$B$11,H992&gt;='Configuración'!$B$12),"Hipertensión etapa 1",IF(AND(G992&gt;='Configuración'!$B$9,G992&lt;='Configuración'!$B$10,H992&lt;='Configuración'!$B$8),"Elevada","Normal"))))))</x:f>
      </x:c>
      <x:c r="O992" s="73" t="str">
        <x:f>IF(N992="","",IF(N992="Hipertensión grave",IF(J992="Sí","Llama al número local de emergencias","Repite tras 1 min y contacta con un profesional"),IF(N992="Lectura baja",IF(J992="Sí","Contacta con un profesional","Registra síntomas y consulta si persiste"),"Registra y revisa la tendencia")))</x:f>
      </x:c>
      <x:c r="P992" s="66" t="str">
        <x:f>IF(OR(A992="",B992=""),"",A992+B992)</x:f>
      </x:c>
    </x:row>
    <x:row r="993" ht="30" customHeight="1">
      <x:c r="A993" s="54"/>
      <x:c r="B993" s="57"/>
      <x:c r="C993" s="49"/>
      <x:c r="D993" s="49"/>
      <x:c r="E993" s="49"/>
      <x:c r="F993" s="49"/>
      <x:c r="G993" s="61"/>
      <x:c r="H993" s="61"/>
      <x:c r="I993" s="61"/>
      <x:c r="J993" s="71"/>
      <x:c r="K993" s="71"/>
      <x:c r="L993" s="72" t="str">
        <x:f>IF(OR(G993="",H993=""),"",ROUND((G993+2*H993)/3,0))</x:f>
      </x:c>
      <x:c r="M993" s="72" t="str">
        <x:f>IF(OR(G993="",H993=""),"",G993-H993)</x:f>
      </x:c>
      <x:c r="N993" s="73" t="str">
        <x:f>IF(OR(G993="",H993=""),"",IF(OR(G993&gt;'Configuración'!$B$15,H993&gt;'Configuración'!$B$16),"Hipertensión grave",IF(OR(G993&lt;'Configuración'!$B$17,H993&lt;'Configuración'!$B$18),"Lectura baja",IF(OR(G993&gt;='Configuración'!$B$13,H993&gt;='Configuración'!$B$14),"Hipertensión etapa 2",IF(OR(G993&gt;='Configuración'!$B$11,H993&gt;='Configuración'!$B$12),"Hipertensión etapa 1",IF(AND(G993&gt;='Configuración'!$B$9,G993&lt;='Configuración'!$B$10,H993&lt;='Configuración'!$B$8),"Elevada","Normal"))))))</x:f>
      </x:c>
      <x:c r="O993" s="73" t="str">
        <x:f>IF(N993="","",IF(N993="Hipertensión grave",IF(J993="Sí","Llama al número local de emergencias","Repite tras 1 min y contacta con un profesional"),IF(N993="Lectura baja",IF(J993="Sí","Contacta con un profesional","Registra síntomas y consulta si persiste"),"Registra y revisa la tendencia")))</x:f>
      </x:c>
      <x:c r="P993" s="66" t="str">
        <x:f>IF(OR(A993="",B993=""),"",A993+B993)</x:f>
      </x:c>
    </x:row>
    <x:row r="994" ht="30" customHeight="1">
      <x:c r="A994" s="54"/>
      <x:c r="B994" s="57"/>
      <x:c r="C994" s="49"/>
      <x:c r="D994" s="49"/>
      <x:c r="E994" s="49"/>
      <x:c r="F994" s="49"/>
      <x:c r="G994" s="61"/>
      <x:c r="H994" s="61"/>
      <x:c r="I994" s="61"/>
      <x:c r="J994" s="71"/>
      <x:c r="K994" s="71"/>
      <x:c r="L994" s="72" t="str">
        <x:f>IF(OR(G994="",H994=""),"",ROUND((G994+2*H994)/3,0))</x:f>
      </x:c>
      <x:c r="M994" s="72" t="str">
        <x:f>IF(OR(G994="",H994=""),"",G994-H994)</x:f>
      </x:c>
      <x:c r="N994" s="73" t="str">
        <x:f>IF(OR(G994="",H994=""),"",IF(OR(G994&gt;'Configuración'!$B$15,H994&gt;'Configuración'!$B$16),"Hipertensión grave",IF(OR(G994&lt;'Configuración'!$B$17,H994&lt;'Configuración'!$B$18),"Lectura baja",IF(OR(G994&gt;='Configuración'!$B$13,H994&gt;='Configuración'!$B$14),"Hipertensión etapa 2",IF(OR(G994&gt;='Configuración'!$B$11,H994&gt;='Configuración'!$B$12),"Hipertensión etapa 1",IF(AND(G994&gt;='Configuración'!$B$9,G994&lt;='Configuración'!$B$10,H994&lt;='Configuración'!$B$8),"Elevada","Normal"))))))</x:f>
      </x:c>
      <x:c r="O994" s="73" t="str">
        <x:f>IF(N994="","",IF(N994="Hipertensión grave",IF(J994="Sí","Llama al número local de emergencias","Repite tras 1 min y contacta con un profesional"),IF(N994="Lectura baja",IF(J994="Sí","Contacta con un profesional","Registra síntomas y consulta si persiste"),"Registra y revisa la tendencia")))</x:f>
      </x:c>
      <x:c r="P994" s="66" t="str">
        <x:f>IF(OR(A994="",B994=""),"",A994+B994)</x:f>
      </x:c>
    </x:row>
    <x:row r="995" ht="30" customHeight="1">
      <x:c r="A995" s="54"/>
      <x:c r="B995" s="57"/>
      <x:c r="C995" s="49"/>
      <x:c r="D995" s="49"/>
      <x:c r="E995" s="49"/>
      <x:c r="F995" s="49"/>
      <x:c r="G995" s="61"/>
      <x:c r="H995" s="61"/>
      <x:c r="I995" s="61"/>
      <x:c r="J995" s="71"/>
      <x:c r="K995" s="71"/>
      <x:c r="L995" s="72" t="str">
        <x:f>IF(OR(G995="",H995=""),"",ROUND((G995+2*H995)/3,0))</x:f>
      </x:c>
      <x:c r="M995" s="72" t="str">
        <x:f>IF(OR(G995="",H995=""),"",G995-H995)</x:f>
      </x:c>
      <x:c r="N995" s="73" t="str">
        <x:f>IF(OR(G995="",H995=""),"",IF(OR(G995&gt;'Configuración'!$B$15,H995&gt;'Configuración'!$B$16),"Hipertensión grave",IF(OR(G995&lt;'Configuración'!$B$17,H995&lt;'Configuración'!$B$18),"Lectura baja",IF(OR(G995&gt;='Configuración'!$B$13,H995&gt;='Configuración'!$B$14),"Hipertensión etapa 2",IF(OR(G995&gt;='Configuración'!$B$11,H995&gt;='Configuración'!$B$12),"Hipertensión etapa 1",IF(AND(G995&gt;='Configuración'!$B$9,G995&lt;='Configuración'!$B$10,H995&lt;='Configuración'!$B$8),"Elevada","Normal"))))))</x:f>
      </x:c>
      <x:c r="O995" s="73" t="str">
        <x:f>IF(N995="","",IF(N995="Hipertensión grave",IF(J995="Sí","Llama al número local de emergencias","Repite tras 1 min y contacta con un profesional"),IF(N995="Lectura baja",IF(J995="Sí","Contacta con un profesional","Registra síntomas y consulta si persiste"),"Registra y revisa la tendencia")))</x:f>
      </x:c>
      <x:c r="P995" s="66" t="str">
        <x:f>IF(OR(A995="",B995=""),"",A995+B995)</x:f>
      </x:c>
    </x:row>
    <x:row r="996" ht="30" customHeight="1">
      <x:c r="A996" s="54"/>
      <x:c r="B996" s="57"/>
      <x:c r="C996" s="49"/>
      <x:c r="D996" s="49"/>
      <x:c r="E996" s="49"/>
      <x:c r="F996" s="49"/>
      <x:c r="G996" s="61"/>
      <x:c r="H996" s="61"/>
      <x:c r="I996" s="61"/>
      <x:c r="J996" s="71"/>
      <x:c r="K996" s="71"/>
      <x:c r="L996" s="72" t="str">
        <x:f>IF(OR(G996="",H996=""),"",ROUND((G996+2*H996)/3,0))</x:f>
      </x:c>
      <x:c r="M996" s="72" t="str">
        <x:f>IF(OR(G996="",H996=""),"",G996-H996)</x:f>
      </x:c>
      <x:c r="N996" s="73" t="str">
        <x:f>IF(OR(G996="",H996=""),"",IF(OR(G996&gt;'Configuración'!$B$15,H996&gt;'Configuración'!$B$16),"Hipertensión grave",IF(OR(G996&lt;'Configuración'!$B$17,H996&lt;'Configuración'!$B$18),"Lectura baja",IF(OR(G996&gt;='Configuración'!$B$13,H996&gt;='Configuración'!$B$14),"Hipertensión etapa 2",IF(OR(G996&gt;='Configuración'!$B$11,H996&gt;='Configuración'!$B$12),"Hipertensión etapa 1",IF(AND(G996&gt;='Configuración'!$B$9,G996&lt;='Configuración'!$B$10,H996&lt;='Configuración'!$B$8),"Elevada","Normal"))))))</x:f>
      </x:c>
      <x:c r="O996" s="73" t="str">
        <x:f>IF(N996="","",IF(N996="Hipertensión grave",IF(J996="Sí","Llama al número local de emergencias","Repite tras 1 min y contacta con un profesional"),IF(N996="Lectura baja",IF(J996="Sí","Contacta con un profesional","Registra síntomas y consulta si persiste"),"Registra y revisa la tendencia")))</x:f>
      </x:c>
      <x:c r="P996" s="66" t="str">
        <x:f>IF(OR(A996="",B996=""),"",A996+B996)</x:f>
      </x:c>
    </x:row>
    <x:row r="997" ht="30" customHeight="1">
      <x:c r="A997" s="54"/>
      <x:c r="B997" s="57"/>
      <x:c r="C997" s="49"/>
      <x:c r="D997" s="49"/>
      <x:c r="E997" s="49"/>
      <x:c r="F997" s="49"/>
      <x:c r="G997" s="61"/>
      <x:c r="H997" s="61"/>
      <x:c r="I997" s="61"/>
      <x:c r="J997" s="71"/>
      <x:c r="K997" s="71"/>
      <x:c r="L997" s="72" t="str">
        <x:f>IF(OR(G997="",H997=""),"",ROUND((G997+2*H997)/3,0))</x:f>
      </x:c>
      <x:c r="M997" s="72" t="str">
        <x:f>IF(OR(G997="",H997=""),"",G997-H997)</x:f>
      </x:c>
      <x:c r="N997" s="73" t="str">
        <x:f>IF(OR(G997="",H997=""),"",IF(OR(G997&gt;'Configuración'!$B$15,H997&gt;'Configuración'!$B$16),"Hipertensión grave",IF(OR(G997&lt;'Configuración'!$B$17,H997&lt;'Configuración'!$B$18),"Lectura baja",IF(OR(G997&gt;='Configuración'!$B$13,H997&gt;='Configuración'!$B$14),"Hipertensión etapa 2",IF(OR(G997&gt;='Configuración'!$B$11,H997&gt;='Configuración'!$B$12),"Hipertensión etapa 1",IF(AND(G997&gt;='Configuración'!$B$9,G997&lt;='Configuración'!$B$10,H997&lt;='Configuración'!$B$8),"Elevada","Normal"))))))</x:f>
      </x:c>
      <x:c r="O997" s="73" t="str">
        <x:f>IF(N997="","",IF(N997="Hipertensión grave",IF(J997="Sí","Llama al número local de emergencias","Repite tras 1 min y contacta con un profesional"),IF(N997="Lectura baja",IF(J997="Sí","Contacta con un profesional","Registra síntomas y consulta si persiste"),"Registra y revisa la tendencia")))</x:f>
      </x:c>
      <x:c r="P997" s="66" t="str">
        <x:f>IF(OR(A997="",B997=""),"",A997+B997)</x:f>
      </x:c>
    </x:row>
    <x:row r="998" ht="30" customHeight="1">
      <x:c r="A998" s="54"/>
      <x:c r="B998" s="57"/>
      <x:c r="C998" s="49"/>
      <x:c r="D998" s="49"/>
      <x:c r="E998" s="49"/>
      <x:c r="F998" s="49"/>
      <x:c r="G998" s="61"/>
      <x:c r="H998" s="61"/>
      <x:c r="I998" s="61"/>
      <x:c r="J998" s="71"/>
      <x:c r="K998" s="71"/>
      <x:c r="L998" s="72" t="str">
        <x:f>IF(OR(G998="",H998=""),"",ROUND((G998+2*H998)/3,0))</x:f>
      </x:c>
      <x:c r="M998" s="72" t="str">
        <x:f>IF(OR(G998="",H998=""),"",G998-H998)</x:f>
      </x:c>
      <x:c r="N998" s="73" t="str">
        <x:f>IF(OR(G998="",H998=""),"",IF(OR(G998&gt;'Configuración'!$B$15,H998&gt;'Configuración'!$B$16),"Hipertensión grave",IF(OR(G998&lt;'Configuración'!$B$17,H998&lt;'Configuración'!$B$18),"Lectura baja",IF(OR(G998&gt;='Configuración'!$B$13,H998&gt;='Configuración'!$B$14),"Hipertensión etapa 2",IF(OR(G998&gt;='Configuración'!$B$11,H998&gt;='Configuración'!$B$12),"Hipertensión etapa 1",IF(AND(G998&gt;='Configuración'!$B$9,G998&lt;='Configuración'!$B$10,H998&lt;='Configuración'!$B$8),"Elevada","Normal"))))))</x:f>
      </x:c>
      <x:c r="O998" s="73" t="str">
        <x:f>IF(N998="","",IF(N998="Hipertensión grave",IF(J998="Sí","Llama al número local de emergencias","Repite tras 1 min y contacta con un profesional"),IF(N998="Lectura baja",IF(J998="Sí","Contacta con un profesional","Registra síntomas y consulta si persiste"),"Registra y revisa la tendencia")))</x:f>
      </x:c>
      <x:c r="P998" s="66" t="str">
        <x:f>IF(OR(A998="",B998=""),"",A998+B998)</x:f>
      </x:c>
    </x:row>
    <x:row r="999" ht="30" customHeight="1">
      <x:c r="A999" s="54"/>
      <x:c r="B999" s="57"/>
      <x:c r="C999" s="49"/>
      <x:c r="D999" s="49"/>
      <x:c r="E999" s="49"/>
      <x:c r="F999" s="49"/>
      <x:c r="G999" s="61"/>
      <x:c r="H999" s="61"/>
      <x:c r="I999" s="61"/>
      <x:c r="J999" s="71"/>
      <x:c r="K999" s="71"/>
      <x:c r="L999" s="72" t="str">
        <x:f>IF(OR(G999="",H999=""),"",ROUND((G999+2*H999)/3,0))</x:f>
      </x:c>
      <x:c r="M999" s="72" t="str">
        <x:f>IF(OR(G999="",H999=""),"",G999-H999)</x:f>
      </x:c>
      <x:c r="N999" s="73" t="str">
        <x:f>IF(OR(G999="",H999=""),"",IF(OR(G999&gt;'Configuración'!$B$15,H999&gt;'Configuración'!$B$16),"Hipertensión grave",IF(OR(G999&lt;'Configuración'!$B$17,H999&lt;'Configuración'!$B$18),"Lectura baja",IF(OR(G999&gt;='Configuración'!$B$13,H999&gt;='Configuración'!$B$14),"Hipertensión etapa 2",IF(OR(G999&gt;='Configuración'!$B$11,H999&gt;='Configuración'!$B$12),"Hipertensión etapa 1",IF(AND(G999&gt;='Configuración'!$B$9,G999&lt;='Configuración'!$B$10,H999&lt;='Configuración'!$B$8),"Elevada","Normal"))))))</x:f>
      </x:c>
      <x:c r="O999" s="73" t="str">
        <x:f>IF(N999="","",IF(N999="Hipertensión grave",IF(J999="Sí","Llama al número local de emergencias","Repite tras 1 min y contacta con un profesional"),IF(N999="Lectura baja",IF(J999="Sí","Contacta con un profesional","Registra síntomas y consulta si persiste"),"Registra y revisa la tendencia")))</x:f>
      </x:c>
      <x:c r="P999" s="66" t="str">
        <x:f>IF(OR(A999="",B999=""),"",A999+B999)</x:f>
      </x:c>
    </x:row>
    <x:row r="1000" ht="30" customHeight="1">
      <x:c r="A1000" s="54"/>
      <x:c r="B1000" s="57"/>
      <x:c r="C1000" s="49"/>
      <x:c r="D1000" s="49"/>
      <x:c r="E1000" s="49"/>
      <x:c r="F1000" s="49"/>
      <x:c r="G1000" s="61"/>
      <x:c r="H1000" s="61"/>
      <x:c r="I1000" s="61"/>
      <x:c r="J1000" s="71"/>
      <x:c r="K1000" s="71"/>
      <x:c r="L1000" s="72" t="str">
        <x:f>IF(OR(G1000="",H1000=""),"",ROUND((G1000+2*H1000)/3,0))</x:f>
      </x:c>
      <x:c r="M1000" s="72" t="str">
        <x:f>IF(OR(G1000="",H1000=""),"",G1000-H1000)</x:f>
      </x:c>
      <x:c r="N1000" s="73" t="str">
        <x:f>IF(OR(G1000="",H1000=""),"",IF(OR(G1000&gt;'Configuración'!$B$15,H1000&gt;'Configuración'!$B$16),"Hipertensión grave",IF(OR(G1000&lt;'Configuración'!$B$17,H1000&lt;'Configuración'!$B$18),"Lectura baja",IF(OR(G1000&gt;='Configuración'!$B$13,H1000&gt;='Configuración'!$B$14),"Hipertensión etapa 2",IF(OR(G1000&gt;='Configuración'!$B$11,H1000&gt;='Configuración'!$B$12),"Hipertensión etapa 1",IF(AND(G1000&gt;='Configuración'!$B$9,G1000&lt;='Configuración'!$B$10,H1000&lt;='Configuración'!$B$8),"Elevada","Normal"))))))</x:f>
      </x:c>
      <x:c r="O1000" s="73" t="str">
        <x:f>IF(N1000="","",IF(N1000="Hipertensión grave",IF(J1000="Sí","Llama al número local de emergencias","Repite tras 1 min y contacta con un profesional"),IF(N1000="Lectura baja",IF(J1000="Sí","Contacta con un profesional","Registra síntomas y consulta si persiste"),"Registra y revisa la tendencia")))</x:f>
      </x:c>
      <x:c r="P1000" s="66" t="str">
        <x:f>IF(OR(A1000="",B1000=""),"",A1000+B1000)</x:f>
      </x:c>
    </x:row>
    <x:row r="1001" ht="30" customHeight="1">
      <x:c r="A1001" s="54"/>
      <x:c r="B1001" s="57"/>
      <x:c r="C1001" s="49"/>
      <x:c r="D1001" s="49"/>
      <x:c r="E1001" s="49"/>
      <x:c r="F1001" s="49"/>
      <x:c r="G1001" s="61"/>
      <x:c r="H1001" s="61"/>
      <x:c r="I1001" s="61"/>
      <x:c r="J1001" s="71"/>
      <x:c r="K1001" s="71"/>
      <x:c r="L1001" s="72" t="str">
        <x:f>IF(OR(G1001="",H1001=""),"",ROUND((G1001+2*H1001)/3,0))</x:f>
      </x:c>
      <x:c r="M1001" s="72" t="str">
        <x:f>IF(OR(G1001="",H1001=""),"",G1001-H1001)</x:f>
      </x:c>
      <x:c r="N1001" s="73" t="str">
        <x:f>IF(OR(G1001="",H1001=""),"",IF(OR(G1001&gt;'Configuración'!$B$15,H1001&gt;'Configuración'!$B$16),"Hipertensión grave",IF(OR(G1001&lt;'Configuración'!$B$17,H1001&lt;'Configuración'!$B$18),"Lectura baja",IF(OR(G1001&gt;='Configuración'!$B$13,H1001&gt;='Configuración'!$B$14),"Hipertensión etapa 2",IF(OR(G1001&gt;='Configuración'!$B$11,H1001&gt;='Configuración'!$B$12),"Hipertensión etapa 1",IF(AND(G1001&gt;='Configuración'!$B$9,G1001&lt;='Configuración'!$B$10,H1001&lt;='Configuración'!$B$8),"Elevada","Normal"))))))</x:f>
      </x:c>
      <x:c r="O1001" s="73" t="str">
        <x:f>IF(N1001="","",IF(N1001="Hipertensión grave",IF(J1001="Sí","Llama al número local de emergencias","Repite tras 1 min y contacta con un profesional"),IF(N1001="Lectura baja",IF(J1001="Sí","Contacta con un profesional","Registra síntomas y consulta si persiste"),"Registra y revisa la tendencia")))</x:f>
      </x:c>
      <x:c r="P1001" s="66" t="str">
        <x:f>IF(OR(A1001="",B1001=""),"",A1001+B1001)</x:f>
      </x:c>
    </x:row>
    <x:row r="1002" ht="30" customHeight="1">
      <x:c r="A1002" s="54"/>
      <x:c r="B1002" s="57"/>
      <x:c r="C1002" s="49"/>
      <x:c r="D1002" s="49"/>
      <x:c r="E1002" s="49"/>
      <x:c r="F1002" s="49"/>
      <x:c r="G1002" s="61"/>
      <x:c r="H1002" s="61"/>
      <x:c r="I1002" s="61"/>
      <x:c r="J1002" s="71"/>
      <x:c r="K1002" s="71"/>
      <x:c r="L1002" s="72" t="str">
        <x:f>IF(OR(G1002="",H1002=""),"",ROUND((G1002+2*H1002)/3,0))</x:f>
      </x:c>
      <x:c r="M1002" s="72" t="str">
        <x:f>IF(OR(G1002="",H1002=""),"",G1002-H1002)</x:f>
      </x:c>
      <x:c r="N1002" s="73" t="str">
        <x:f>IF(OR(G1002="",H1002=""),"",IF(OR(G1002&gt;'Configuración'!$B$15,H1002&gt;'Configuración'!$B$16),"Hipertensión grave",IF(OR(G1002&lt;'Configuración'!$B$17,H1002&lt;'Configuración'!$B$18),"Lectura baja",IF(OR(G1002&gt;='Configuración'!$B$13,H1002&gt;='Configuración'!$B$14),"Hipertensión etapa 2",IF(OR(G1002&gt;='Configuración'!$B$11,H1002&gt;='Configuración'!$B$12),"Hipertensión etapa 1",IF(AND(G1002&gt;='Configuración'!$B$9,G1002&lt;='Configuración'!$B$10,H1002&lt;='Configuración'!$B$8),"Elevada","Normal"))))))</x:f>
      </x:c>
      <x:c r="O1002" s="73" t="str">
        <x:f>IF(N1002="","",IF(N1002="Hipertensión grave",IF(J1002="Sí","Llama al número local de emergencias","Repite tras 1 min y contacta con un profesional"),IF(N1002="Lectura baja",IF(J1002="Sí","Contacta con un profesional","Registra síntomas y consulta si persiste"),"Registra y revisa la tendencia")))</x:f>
      </x:c>
      <x:c r="P1002" s="66" t="str">
        <x:f>IF(OR(A1002="",B1002=""),"",A1002+B1002)</x:f>
      </x:c>
    </x:row>
    <x:row r="1003" ht="30" customHeight="1">
      <x:c r="A1003" s="54"/>
      <x:c r="B1003" s="57"/>
      <x:c r="C1003" s="49"/>
      <x:c r="D1003" s="49"/>
      <x:c r="E1003" s="49"/>
      <x:c r="F1003" s="49"/>
      <x:c r="G1003" s="61"/>
      <x:c r="H1003" s="61"/>
      <x:c r="I1003" s="61"/>
      <x:c r="J1003" s="71"/>
      <x:c r="K1003" s="71"/>
      <x:c r="L1003" s="72" t="str">
        <x:f>IF(OR(G1003="",H1003=""),"",ROUND((G1003+2*H1003)/3,0))</x:f>
      </x:c>
      <x:c r="M1003" s="72" t="str">
        <x:f>IF(OR(G1003="",H1003=""),"",G1003-H1003)</x:f>
      </x:c>
      <x:c r="N1003" s="73" t="str">
        <x:f>IF(OR(G1003="",H1003=""),"",IF(OR(G1003&gt;'Configuración'!$B$15,H1003&gt;'Configuración'!$B$16),"Hipertensión grave",IF(OR(G1003&lt;'Configuración'!$B$17,H1003&lt;'Configuración'!$B$18),"Lectura baja",IF(OR(G1003&gt;='Configuración'!$B$13,H1003&gt;='Configuración'!$B$14),"Hipertensión etapa 2",IF(OR(G1003&gt;='Configuración'!$B$11,H1003&gt;='Configuración'!$B$12),"Hipertensión etapa 1",IF(AND(G1003&gt;='Configuración'!$B$9,G1003&lt;='Configuración'!$B$10,H1003&lt;='Configuración'!$B$8),"Elevada","Normal"))))))</x:f>
      </x:c>
      <x:c r="O1003" s="73" t="str">
        <x:f>IF(N1003="","",IF(N1003="Hipertensión grave",IF(J1003="Sí","Llama al número local de emergencias","Repite tras 1 min y contacta con un profesional"),IF(N1003="Lectura baja",IF(J1003="Sí","Contacta con un profesional","Registra síntomas y consulta si persiste"),"Registra y revisa la tendencia")))</x:f>
      </x:c>
      <x:c r="P1003" s="66" t="str">
        <x:f>IF(OR(A1003="",B1003=""),"",A1003+B1003)</x:f>
      </x:c>
    </x:row>
    <x:row r="1004" ht="30" customHeight="1">
      <x:c r="A1004" s="54"/>
      <x:c r="B1004" s="57"/>
      <x:c r="C1004" s="49"/>
      <x:c r="D1004" s="49"/>
      <x:c r="E1004" s="49"/>
      <x:c r="F1004" s="49"/>
      <x:c r="G1004" s="61"/>
      <x:c r="H1004" s="61"/>
      <x:c r="I1004" s="61"/>
      <x:c r="J1004" s="71"/>
      <x:c r="K1004" s="71"/>
      <x:c r="L1004" s="72" t="str">
        <x:f>IF(OR(G1004="",H1004=""),"",ROUND((G1004+2*H1004)/3,0))</x:f>
      </x:c>
      <x:c r="M1004" s="72" t="str">
        <x:f>IF(OR(G1004="",H1004=""),"",G1004-H1004)</x:f>
      </x:c>
      <x:c r="N1004" s="73" t="str">
        <x:f>IF(OR(G1004="",H1004=""),"",IF(OR(G1004&gt;'Configuración'!$B$15,H1004&gt;'Configuración'!$B$16),"Hipertensión grave",IF(OR(G1004&lt;'Configuración'!$B$17,H1004&lt;'Configuración'!$B$18),"Lectura baja",IF(OR(G1004&gt;='Configuración'!$B$13,H1004&gt;='Configuración'!$B$14),"Hipertensión etapa 2",IF(OR(G1004&gt;='Configuración'!$B$11,H1004&gt;='Configuración'!$B$12),"Hipertensión etapa 1",IF(AND(G1004&gt;='Configuración'!$B$9,G1004&lt;='Configuración'!$B$10,H1004&lt;='Configuración'!$B$8),"Elevada","Normal"))))))</x:f>
      </x:c>
      <x:c r="O1004" s="73" t="str">
        <x:f>IF(N1004="","",IF(N1004="Hipertensión grave",IF(J1004="Sí","Llama al número local de emergencias","Repite tras 1 min y contacta con un profesional"),IF(N1004="Lectura baja",IF(J1004="Sí","Contacta con un profesional","Registra síntomas y consulta si persiste"),"Registra y revisa la tendencia")))</x:f>
      </x:c>
      <x:c r="P1004" s="66" t="str">
        <x:f>IF(OR(A1004="",B1004=""),"",A1004+B1004)</x:f>
      </x:c>
    </x:row>
    <x:row r="1005" ht="30" customHeight="1">
      <x:c r="A1005" s="54"/>
      <x:c r="B1005" s="57"/>
      <x:c r="C1005" s="49"/>
      <x:c r="D1005" s="49"/>
      <x:c r="E1005" s="49"/>
      <x:c r="F1005" s="49"/>
      <x:c r="G1005" s="61"/>
      <x:c r="H1005" s="61"/>
      <x:c r="I1005" s="61"/>
      <x:c r="J1005" s="71"/>
      <x:c r="K1005" s="71"/>
      <x:c r="L1005" s="72" t="str">
        <x:f>IF(OR(G1005="",H1005=""),"",ROUND((G1005+2*H1005)/3,0))</x:f>
      </x:c>
      <x:c r="M1005" s="72" t="str">
        <x:f>IF(OR(G1005="",H1005=""),"",G1005-H1005)</x:f>
      </x:c>
      <x:c r="N1005" s="73" t="str">
        <x:f>IF(OR(G1005="",H1005=""),"",IF(OR(G1005&gt;'Configuración'!$B$15,H1005&gt;'Configuración'!$B$16),"Hipertensión grave",IF(OR(G1005&lt;'Configuración'!$B$17,H1005&lt;'Configuración'!$B$18),"Lectura baja",IF(OR(G1005&gt;='Configuración'!$B$13,H1005&gt;='Configuración'!$B$14),"Hipertensión etapa 2",IF(OR(G1005&gt;='Configuración'!$B$11,H1005&gt;='Configuración'!$B$12),"Hipertensión etapa 1",IF(AND(G1005&gt;='Configuración'!$B$9,G1005&lt;='Configuración'!$B$10,H1005&lt;='Configuración'!$B$8),"Elevada","Normal"))))))</x:f>
      </x:c>
      <x:c r="O1005" s="73" t="str">
        <x:f>IF(N1005="","",IF(N1005="Hipertensión grave",IF(J1005="Sí","Llama al número local de emergencias","Repite tras 1 min y contacta con un profesional"),IF(N1005="Lectura baja",IF(J1005="Sí","Contacta con un profesional","Registra síntomas y consulta si persiste"),"Registra y revisa la tendencia")))</x:f>
      </x:c>
      <x:c r="P1005" s="66" t="str">
        <x:f>IF(OR(A1005="",B1005=""),"",A1005+B1005)</x:f>
      </x:c>
    </x:row>
    <x:row r="1006" ht="30" customHeight="1">
      <x:c r="A1006" s="54"/>
      <x:c r="B1006" s="57"/>
      <x:c r="C1006" s="49"/>
      <x:c r="D1006" s="49"/>
      <x:c r="E1006" s="49"/>
      <x:c r="F1006" s="49"/>
      <x:c r="G1006" s="61"/>
      <x:c r="H1006" s="61"/>
      <x:c r="I1006" s="61"/>
      <x:c r="J1006" s="71"/>
      <x:c r="K1006" s="71"/>
      <x:c r="L1006" s="72" t="str">
        <x:f>IF(OR(G1006="",H1006=""),"",ROUND((G1006+2*H1006)/3,0))</x:f>
      </x:c>
      <x:c r="M1006" s="72" t="str">
        <x:f>IF(OR(G1006="",H1006=""),"",G1006-H1006)</x:f>
      </x:c>
      <x:c r="N1006" s="73" t="str">
        <x:f>IF(OR(G1006="",H1006=""),"",IF(OR(G1006&gt;'Configuración'!$B$15,H1006&gt;'Configuración'!$B$16),"Hipertensión grave",IF(OR(G1006&lt;'Configuración'!$B$17,H1006&lt;'Configuración'!$B$18),"Lectura baja",IF(OR(G1006&gt;='Configuración'!$B$13,H1006&gt;='Configuración'!$B$14),"Hipertensión etapa 2",IF(OR(G1006&gt;='Configuración'!$B$11,H1006&gt;='Configuración'!$B$12),"Hipertensión etapa 1",IF(AND(G1006&gt;='Configuración'!$B$9,G1006&lt;='Configuración'!$B$10,H1006&lt;='Configuración'!$B$8),"Elevada","Normal"))))))</x:f>
      </x:c>
      <x:c r="O1006" s="73" t="str">
        <x:f>IF(N1006="","",IF(N1006="Hipertensión grave",IF(J1006="Sí","Llama al número local de emergencias","Repite tras 1 min y contacta con un profesional"),IF(N1006="Lectura baja",IF(J1006="Sí","Contacta con un profesional","Registra síntomas y consulta si persiste"),"Registra y revisa la tendencia")))</x:f>
      </x:c>
      <x:c r="P1006" s="66" t="str">
        <x:f>IF(OR(A1006="",B1006=""),"",A1006+B1006)</x:f>
      </x:c>
    </x:row>
    <x:row r="1007" ht="30" customHeight="1">
      <x:c r="A1007" s="55"/>
      <x:c r="B1007" s="58"/>
      <x:c r="C1007" s="51"/>
      <x:c r="D1007" s="51"/>
      <x:c r="E1007" s="51"/>
      <x:c r="F1007" s="51"/>
      <x:c r="G1007" s="63"/>
      <x:c r="H1007" s="63"/>
      <x:c r="I1007" s="63"/>
      <x:c r="J1007" s="74"/>
      <x:c r="K1007" s="74"/>
      <x:c r="L1007" s="75" t="str">
        <x:f>IF(OR(G1007="",H1007=""),"",ROUND((G1007+2*H1007)/3,0))</x:f>
      </x:c>
      <x:c r="M1007" s="75" t="str">
        <x:f>IF(OR(G1007="",H1007=""),"",G1007-H1007)</x:f>
      </x:c>
      <x:c r="N1007" s="76" t="str">
        <x:f>IF(OR(G1007="",H1007=""),"",IF(OR(G1007&gt;'Configuración'!$B$15,H1007&gt;'Configuración'!$B$16),"Hipertensión grave",IF(OR(G1007&lt;'Configuración'!$B$17,H1007&lt;'Configuración'!$B$18),"Lectura baja",IF(OR(G1007&gt;='Configuración'!$B$13,H1007&gt;='Configuración'!$B$14),"Hipertensión etapa 2",IF(OR(G1007&gt;='Configuración'!$B$11,H1007&gt;='Configuración'!$B$12),"Hipertensión etapa 1",IF(AND(G1007&gt;='Configuración'!$B$9,G1007&lt;='Configuración'!$B$10,H1007&lt;='Configuración'!$B$8),"Elevada","Normal"))))))</x:f>
      </x:c>
      <x:c r="O1007" s="76" t="str">
        <x:f>IF(N1007="","",IF(N1007="Hipertensión grave",IF(J1007="Sí","Llama al número local de emergencias","Repite tras 1 min y contacta con un profesional"),IF(N1007="Lectura baja",IF(J1007="Sí","Contacta con un profesional","Registra síntomas y consulta si persiste"),"Registra y revisa la tendencia")))</x:f>
      </x:c>
      <x:c r="P1007" s="67" t="str">
        <x:f>IF(OR(A1007="",B1007=""),"",A1007+B1007)</x:f>
      </x:c>
    </x:row>
  </x:sheetData>
  <x:mergeCells>
    <x:mergeCell ref="A4:P4"/>
  </x:mergeCells>
  <x:conditionalFormatting sqref="N8:N1007">
    <x:cfRule type="containsText" dxfId="0" priority="1" operator="containsText" text="Normal"/>
    <x:cfRule type="containsText" dxfId="1" priority="2" operator="containsText" text="Elevada"/>
    <x:cfRule type="containsText" dxfId="2" priority="3" operator="containsText" text="etapa 1"/>
    <x:cfRule type="containsText" dxfId="3" priority="4" operator="containsText" text="etapa 2"/>
    <x:cfRule type="containsText" dxfId="4" priority="5" operator="containsText" text="grave"/>
    <x:cfRule type="containsText" dxfId="5" priority="6" operator="containsText" text="baja"/>
  </x:conditionalFormatting>
  <x:conditionalFormatting sqref="O8:O1007">
    <x:cfRule type="containsText" dxfId="6" priority="7" operator="containsText" text="emergencias"/>
  </x:conditionalFormatting>
  <x:dataValidations count="8">
    <x:dataValidation type="list" sqref="C8:C1007">
      <x:formula1>"Mañana,Mediodía,Tarde,Noche"</x:formula1>
    </x:dataValidation>
    <x:dataValidation type="list" sqref="D8:D1007">
      <x:formula1>"Izquierdo,Derecho"</x:formula1>
    </x:dataValidation>
    <x:dataValidation type="list" sqref="E8:E1007">
      <x:formula1>"Sentado,De pie,Tumbado"</x:formula1>
    </x:dataValidation>
    <x:dataValidation type="list" sqref="F8:F1007">
      <x:formula1>"Reposo,Antes de medicación,Después de medicación,Antes de comer,Después de comer,Después de ejercicio,Estrés,Otro"</x:formula1>
    </x:dataValidation>
    <x:dataValidation type="list" sqref="J8:J1007">
      <x:formula1>"No,Sí,No evaluado"</x:formula1>
    </x:dataValidation>
    <x:dataValidation type="whole" operator="between" sqref="G8:G1007">
      <x:formula1>40</x:formula1>
      <x:formula2>300</x:formula2>
    </x:dataValidation>
    <x:dataValidation type="whole" operator="between" sqref="H8:H1007">
      <x:formula1>20</x:formula1>
      <x:formula2>200</x:formula2>
    </x:dataValidation>
    <x:dataValidation type="whole" operator="between" sqref="I8:I1007">
      <x:formula1>20</x:formula1>
      <x:formula2>250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ba51af8b1764943"/>
  </x:tableParts>
</x:worksheet>
</file>

<file path=xl/worksheets/sheet3.xml><?xml version="1.0" encoding="utf-8"?>
<x:worksheet xmlns:x="http://schemas.openxmlformats.org/spreadsheetml/2006/main">
  <x:sheetPr>
    <x:tabColor rgb="FF7C8AA5"/>
  </x:sheetPr>
  <x:sheetViews>
    <x:sheetView showGridLines="0" workbookViewId="0"/>
  </x:sheetViews>
  <x:sheetFormatPr defaultRowHeight="15"/>
  <x:cols>
    <x:col min="1" max="1" width="30" hidden="0" customWidth="1"/>
    <x:col min="2" max="2" width="15" hidden="0" customWidth="1"/>
    <x:col min="3" max="3" width="52" hidden="0" customWidth="1"/>
    <x:col min="4" max="4" width="8" hidden="0" customWidth="1"/>
    <x:col min="5" max="5" width="8" hidden="0" customWidth="1"/>
    <x:col min="6" max="6" width="8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Configuración de categorías</x:v>
      </x:c>
      <x:c r="B2" s="2"/>
      <x:c r="C2" s="2"/>
      <x:c r="D2" s="2"/>
      <x:c r="E2" s="2"/>
      <x:c r="F2" s="2"/>
    </x:row>
    <x:row r="3">
      <x:c r="A3" s="4"/>
      <x:c r="B3" s="4"/>
      <x:c r="C3" s="4"/>
      <x:c r="D3" s="4"/>
      <x:c r="E3" s="4"/>
      <x:c r="F3" s="4"/>
    </x:row>
    <x:row r="4" ht="28" customHeight="1">
      <x:c r="A4" s="5" t="str">
        <x:v>Valores de referencia AHA 2025. No los modifiques salvo indicación de un profesional sanitario.</x:v>
      </x:c>
      <x:c r="B4" s="5"/>
      <x:c r="C4" s="5"/>
      <x:c r="D4" s="5"/>
      <x:c r="E4" s="5"/>
      <x:c r="F4" s="5"/>
    </x:row>
    <x:row r="5">
      <x:c r="A5" s="2"/>
      <x:c r="B5" s="2"/>
      <x:c r="C5" s="2"/>
      <x:c r="D5" s="2"/>
      <x:c r="E5" s="2"/>
      <x:c r="F5" s="2"/>
    </x:row>
    <x:row r="6">
      <x:c r="A6" s="10" t="str">
        <x:v>Regla</x:v>
      </x:c>
      <x:c r="B6" s="10" t="str">
        <x:v>Valor</x:v>
      </x:c>
      <x:c r="C6" s="10" t="str">
        <x:v>Aplicación</x:v>
      </x:c>
      <x:c r="D6" s="2"/>
      <x:c r="E6" s="2"/>
      <x:c r="F6" s="2"/>
    </x:row>
    <x:row r="7" ht="27" customHeight="1">
      <x:c r="A7" s="22" t="str">
        <x:v>Sistólica normal máxima</x:v>
      </x:c>
      <x:c r="B7" s="23" t="n">
        <x:v>119</x:v>
      </x:c>
      <x:c r="C7" s="24" t="str">
        <x:v>Normal: sistólica &lt;120 y diastólica &lt;80</x:v>
      </x:c>
      <x:c r="D7" s="2"/>
      <x:c r="E7" s="2"/>
      <x:c r="F7" s="2"/>
    </x:row>
    <x:row r="8" ht="27" customHeight="1">
      <x:c r="A8" s="25" t="str">
        <x:v>Diastólica normal máxima</x:v>
      </x:c>
      <x:c r="B8" s="26" t="n">
        <x:v>79</x:v>
      </x:c>
      <x:c r="C8" s="27" t="str">
        <x:v>Normal: sistólica &lt;120 y diastólica &lt;80</x:v>
      </x:c>
      <x:c r="D8" s="2"/>
      <x:c r="E8" s="2"/>
      <x:c r="F8" s="2"/>
    </x:row>
    <x:row r="9" ht="27" customHeight="1">
      <x:c r="A9" s="25" t="str">
        <x:v>Sistólica elevada mínima</x:v>
      </x:c>
      <x:c r="B9" s="26" t="n">
        <x:v>120</x:v>
      </x:c>
      <x:c r="C9" s="27" t="str">
        <x:v>Elevada: sistólica 120–129 y diastólica &lt;80</x:v>
      </x:c>
      <x:c r="D9" s="2"/>
      <x:c r="E9" s="2"/>
      <x:c r="F9" s="2"/>
    </x:row>
    <x:row r="10" ht="27" customHeight="1">
      <x:c r="A10" s="25" t="str">
        <x:v>Sistólica elevada máxima</x:v>
      </x:c>
      <x:c r="B10" s="26" t="n">
        <x:v>129</x:v>
      </x:c>
      <x:c r="C10" s="27" t="str">
        <x:v>Elevada: sistólica 120–129 y diastólica &lt;80</x:v>
      </x:c>
      <x:c r="D10" s="2"/>
      <x:c r="E10" s="2"/>
      <x:c r="F10" s="2"/>
    </x:row>
    <x:row r="11" ht="27" customHeight="1">
      <x:c r="A11" s="25" t="str">
        <x:v>Sistólica etapa 1 mínima</x:v>
      </x:c>
      <x:c r="B11" s="26" t="n">
        <x:v>130</x:v>
      </x:c>
      <x:c r="C11" s="27" t="str">
        <x:v>Etapa 1: sistólica 130–139 o diastólica 80–89</x:v>
      </x:c>
      <x:c r="D11" s="2"/>
      <x:c r="E11" s="2"/>
      <x:c r="F11" s="2"/>
    </x:row>
    <x:row r="12" ht="27" customHeight="1">
      <x:c r="A12" s="25" t="str">
        <x:v>Diastólica etapa 1 mínima</x:v>
      </x:c>
      <x:c r="B12" s="26" t="n">
        <x:v>80</x:v>
      </x:c>
      <x:c r="C12" s="27" t="str">
        <x:v>Etapa 1: sistólica 130–139 o diastólica 80–89</x:v>
      </x:c>
      <x:c r="D12" s="2"/>
      <x:c r="E12" s="2"/>
      <x:c r="F12" s="2"/>
    </x:row>
    <x:row r="13" ht="27" customHeight="1">
      <x:c r="A13" s="25" t="str">
        <x:v>Sistólica etapa 2 mínima</x:v>
      </x:c>
      <x:c r="B13" s="26" t="n">
        <x:v>140</x:v>
      </x:c>
      <x:c r="C13" s="27" t="str">
        <x:v>Etapa 2: sistólica ≥140 o diastólica ≥90</x:v>
      </x:c>
      <x:c r="D13" s="2"/>
      <x:c r="E13" s="2"/>
      <x:c r="F13" s="2"/>
    </x:row>
    <x:row r="14" ht="27" customHeight="1">
      <x:c r="A14" s="25" t="str">
        <x:v>Diastólica etapa 2 mínima</x:v>
      </x:c>
      <x:c r="B14" s="26" t="n">
        <x:v>90</x:v>
      </x:c>
      <x:c r="C14" s="27" t="str">
        <x:v>Etapa 2: sistólica ≥140 o diastólica ≥90</x:v>
      </x:c>
      <x:c r="D14" s="2"/>
      <x:c r="E14" s="2"/>
      <x:c r="F14" s="2"/>
    </x:row>
    <x:row r="15" ht="27" customHeight="1">
      <x:c r="A15" s="25" t="str">
        <x:v>Sistólica grave: superior a</x:v>
      </x:c>
      <x:c r="B15" s="26" t="n">
        <x:v>180</x:v>
      </x:c>
      <x:c r="C15" s="27" t="str">
        <x:v>Grave: sistólica &gt;180 o diastólica &gt;120</x:v>
      </x:c>
      <x:c r="D15" s="2"/>
      <x:c r="E15" s="2"/>
      <x:c r="F15" s="2"/>
    </x:row>
    <x:row r="16" ht="27" customHeight="1">
      <x:c r="A16" s="25" t="str">
        <x:v>Diastólica grave: superior a</x:v>
      </x:c>
      <x:c r="B16" s="26" t="n">
        <x:v>120</x:v>
      </x:c>
      <x:c r="C16" s="27" t="str">
        <x:v>Grave: sistólica &gt;180 o diastólica &gt;120</x:v>
      </x:c>
      <x:c r="D16" s="2"/>
      <x:c r="E16" s="2"/>
      <x:c r="F16" s="2"/>
    </x:row>
    <x:row r="17" ht="27" customHeight="1">
      <x:c r="A17" s="25" t="str">
        <x:v>Sistólica baja: inferior a</x:v>
      </x:c>
      <x:c r="B17" s="26" t="n">
        <x:v>90</x:v>
      </x:c>
      <x:c r="C17" s="27" t="str">
        <x:v>Lectura baja: sistólica &lt;90 o diastólica &lt;60</x:v>
      </x:c>
      <x:c r="D17" s="2"/>
      <x:c r="E17" s="2"/>
      <x:c r="F17" s="2"/>
    </x:row>
    <x:row r="18" ht="27" customHeight="1">
      <x:c r="A18" s="28" t="str">
        <x:v>Diastólica baja: inferior a</x:v>
      </x:c>
      <x:c r="B18" s="29" t="n">
        <x:v>60</x:v>
      </x:c>
      <x:c r="C18" s="30" t="str">
        <x:v>Lectura baja: sistólica &lt;90 o diastólica &lt;60</x:v>
      </x:c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31" t="str">
        <x:v>Fuentes y alcance</x:v>
      </x:c>
      <x:c r="B21" s="32"/>
      <x:c r="C21" s="32"/>
      <x:c r="D21" s="32"/>
      <x:c r="E21" s="32"/>
      <x:c r="F21" s="33"/>
    </x:row>
    <x:row r="22" ht="35" customHeight="1">
      <x:c r="A22" s="22" t="str">
        <x:v>Categorías de presión arterial</x:v>
      </x:c>
      <x:c r="B22" s="35" t="str">
        <x:v>American Heart Association, guía 2025</x:v>
      </x:c>
      <x:c r="C22" s="24" t="str">
        <x:v>https://www.heart.org/en/health-topics/high-blood-pressure/</x:v>
      </x:c>
      <x:c r="D22" s="2"/>
      <x:c r="E22" s="2"/>
      <x:c r="F22" s="2"/>
    </x:row>
    <x:row r="23" ht="35" customHeight="1">
      <x:c r="A23" s="25" t="str">
        <x:v>Medición domiciliaria</x:v>
      </x:c>
      <x:c r="B23" s="36" t="str">
        <x:v>American Heart Association</x:v>
      </x:c>
      <x:c r="C23" s="27" t="str">
        <x:v>https://www.heart.org/en/health-topics/high-blood-pressure/understanding-blood-pressure-readings/monitoring-your-blood-pressure-at-home</x:v>
      </x:c>
      <x:c r="D23" s="2"/>
      <x:c r="E23" s="2"/>
      <x:c r="F23" s="2"/>
    </x:row>
    <x:row r="24" ht="35" customHeight="1">
      <x:c r="A24" s="25" t="str">
        <x:v>Registro domiciliario</x:v>
      </x:c>
      <x:c r="B24" s="36" t="str">
        <x:v>American Heart Association</x:v>
      </x:c>
      <x:c r="C24" s="27" t="str">
        <x:v>https://www.heart.org/en/health-topics/high-blood-pressure/understanding-blood-pressure-readings/monitoring-your-blood-pressure-at-home/-/media/Files/Health-Topics/High-Blood-Pressure/My-Blood-Pressure-Log.pdf</x:v>
      </x:c>
      <x:c r="D24" s="2"/>
      <x:c r="E24" s="2"/>
      <x:c r="F24" s="2"/>
    </x:row>
    <x:row r="25" ht="35" customHeight="1">
      <x:c r="A25" s="28" t="str">
        <x:v>Última revisión de esta configuración</x:v>
      </x:c>
      <x:c r="B25" s="37" t="str">
        <x:v>6 de octubre de 2026</x:v>
      </x:c>
      <x:c r="C25" s="30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 ht="35" customHeight="1">
      <x:c r="A27" s="40" t="str">
        <x:v>Esta plantilla organiza datos y aplica reglas informativas. No diagnostica, no sustituye una valoración médica y no debe utilizarse para cambiar un tratamiento. Las categorías son para adultos y requieren adaptación profesional en embarazo, infancia y situaciones clínicas especiales.</x:v>
      </x:c>
      <x:c r="B27" s="40"/>
      <x:c r="C27" s="40"/>
      <x:c r="D27" s="40"/>
      <x:c r="E27" s="40"/>
      <x:c r="F27" s="40"/>
    </x:row>
    <x:row r="28" ht="35" customHeight="1">
      <x:c r="A28" s="40"/>
      <x:c r="B28" s="40"/>
      <x:c r="C28" s="40"/>
      <x:c r="D28" s="40"/>
      <x:c r="E28" s="40"/>
      <x:c r="F28" s="40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</x:sheetData>
  <x:mergeCells>
    <x:mergeCell ref="A4:F4"/>
    <x:mergeCell ref="A21:F21"/>
    <x:mergeCell ref="A27:F2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C8A951"/>
  </x:sheetPr>
  <x:sheetViews>
    <x:sheetView showGridLines="0" workbookViewId="0"/>
  </x:sheetViews>
  <x:sheetFormatPr defaultRowHeight="15"/>
  <x:cols>
    <x:col min="1" max="1" width="5" hidden="0" customWidth="1"/>
    <x:col min="2" max="2" width="56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Cómo utilizar la plantilla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31" t="str">
        <x:v>Antes de medir</x:v>
      </x:c>
      <x:c r="B5" s="32"/>
      <x:c r="C5" s="32"/>
      <x:c r="D5" s="32"/>
      <x:c r="E5" s="32"/>
      <x:c r="F5" s="32"/>
      <x:c r="G5" s="32"/>
      <x:c r="H5" s="33"/>
    </x:row>
    <x:row r="6" ht="38" customHeight="1">
      <x:c r="A6" s="101" t="str">
        <x:v>1</x:v>
      </x:c>
      <x:c r="B6" s="102" t="str">
        <x:v>Utiliza un tensiómetro automático validado, de brazo y con un manguito de tamaño adecuado.</x:v>
      </x:c>
      <x:c r="C6" s="102"/>
      <x:c r="D6" s="102"/>
      <x:c r="E6" s="102"/>
      <x:c r="F6" s="102"/>
      <x:c r="G6" s="102"/>
      <x:c r="H6" s="102"/>
    </x:row>
    <x:row r="7" ht="38" customHeight="1">
      <x:c r="A7" s="103" t="str">
        <x:v>2</x:v>
      </x:c>
      <x:c r="B7" s="104" t="str">
        <x:v>Evita fumar, cafeína y ejercicio durante los 30 minutos previos. Vacía la vejiga.</x:v>
      </x:c>
      <x:c r="C7" s="104"/>
      <x:c r="D7" s="104"/>
      <x:c r="E7" s="104"/>
      <x:c r="F7" s="104"/>
      <x:c r="G7" s="104"/>
      <x:c r="H7" s="104"/>
    </x:row>
    <x:row r="8" ht="38" customHeight="1">
      <x:c r="A8" s="103" t="str">
        <x:v>3</x:v>
      </x:c>
      <x:c r="B8" s="104" t="str">
        <x:v>Descansa sentado al menos 5 minutos. Apoya la espalda, los pies y el brazo a la altura del corazón.</x:v>
      </x:c>
      <x:c r="C8" s="104"/>
      <x:c r="D8" s="104"/>
      <x:c r="E8" s="104"/>
      <x:c r="F8" s="104"/>
      <x:c r="G8" s="104"/>
      <x:c r="H8" s="104"/>
    </x:row>
    <x:row r="9" ht="38" customHeight="1">
      <x:c r="A9" s="103" t="str">
        <x:v>4</x:v>
      </x:c>
      <x:c r="B9" s="104" t="str">
        <x:v>Coloca el manguito sobre la piel, no sobre la ropa, y no hables durante la medición.</x:v>
      </x:c>
      <x:c r="C9" s="104"/>
      <x:c r="D9" s="104"/>
      <x:c r="E9" s="104"/>
      <x:c r="F9" s="104"/>
      <x:c r="G9" s="104"/>
      <x:c r="H9" s="104"/>
    </x:row>
    <x:row r="10" ht="38" customHeight="1">
      <x:c r="A10" s="103" t="str">
        <x:v>5</x:v>
      </x:c>
      <x:c r="B10" s="104" t="str">
        <x:v>Toma dos lecturas separadas por un minuto. Registra ambas; no sustituyas una por el promedio.</x:v>
      </x:c>
      <x:c r="C10" s="104"/>
      <x:c r="D10" s="104"/>
      <x:c r="E10" s="104"/>
      <x:c r="F10" s="104"/>
      <x:c r="G10" s="104"/>
      <x:c r="H10" s="104"/>
    </x:row>
    <x:row r="11" ht="38" customHeight="1">
      <x:c r="A11" s="105" t="str">
        <x:v>6</x:v>
      </x:c>
      <x:c r="B11" s="106" t="str">
        <x:v>Si tu profesional lo solicita, registra mañana y noche durante 3 días como mínimo y 7 días preferentemente.</x:v>
      </x:c>
      <x:c r="C11" s="106"/>
      <x:c r="D11" s="106"/>
      <x:c r="E11" s="106"/>
      <x:c r="F11" s="106"/>
      <x:c r="G11" s="106"/>
      <x:c r="H11" s="106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31" t="str">
        <x:v>Uso del archivo</x:v>
      </x:c>
      <x:c r="B14" s="32"/>
      <x:c r="C14" s="32"/>
      <x:c r="D14" s="32"/>
      <x:c r="E14" s="32"/>
      <x:c r="F14" s="32"/>
      <x:c r="G14" s="32"/>
      <x:c r="H14" s="33"/>
    </x:row>
    <x:row r="15" ht="38" customHeight="1">
      <x:c r="A15" s="101" t="str">
        <x:v>1</x:v>
      </x:c>
      <x:c r="B15" s="102" t="str">
        <x:v>Ve a Registro y completa las columnas amarillas. Las columnas azules se calculan automáticamente.</x:v>
      </x:c>
      <x:c r="C15" s="102"/>
      <x:c r="D15" s="102"/>
      <x:c r="E15" s="102"/>
      <x:c r="F15" s="102"/>
      <x:c r="G15" s="102"/>
      <x:c r="H15" s="102"/>
    </x:row>
    <x:row r="16" ht="38" customHeight="1">
      <x:c r="A16" s="103" t="str">
        <x:v>2</x:v>
      </x:c>
      <x:c r="B16" s="104" t="str">
        <x:v>Marca Sí en Síntomas de alarma únicamente si existe alguno de los síntomas descritos en el aviso de emergencia.</x:v>
      </x:c>
      <x:c r="C16" s="104"/>
      <x:c r="D16" s="104"/>
      <x:c r="E16" s="104"/>
      <x:c r="F16" s="104"/>
      <x:c r="G16" s="104"/>
      <x:c r="H16" s="104"/>
    </x:row>
    <x:row r="17" ht="38" customHeight="1">
      <x:c r="A17" s="103" t="str">
        <x:v>3</x:v>
      </x:c>
      <x:c r="B17" s="104" t="str">
        <x:v>Ve a Panel y ajusta Desde y Hasta. Los promedios y gráficos se recalculan con ese periodo.</x:v>
      </x:c>
      <x:c r="C17" s="104"/>
      <x:c r="D17" s="104"/>
      <x:c r="E17" s="104"/>
      <x:c r="F17" s="104"/>
      <x:c r="G17" s="104"/>
      <x:c r="H17" s="104"/>
    </x:row>
    <x:row r="18" ht="38" customHeight="1">
      <x:c r="A18" s="103" t="str">
        <x:v>4</x:v>
      </x:c>
      <x:c r="B18" s="104" t="str">
        <x:v>Comparte el registro con un profesional sanitario. Una lectura aislada y una categoría automática no confirman un diagnóstico.</x:v>
      </x:c>
      <x:c r="C18" s="104"/>
      <x:c r="D18" s="104"/>
      <x:c r="E18" s="104"/>
      <x:c r="F18" s="104"/>
      <x:c r="G18" s="104"/>
      <x:c r="H18" s="104"/>
    </x:row>
    <x:row r="19" ht="38" customHeight="1">
      <x:c r="A19" s="105" t="str">
        <x:v>5</x:v>
      </x:c>
      <x:c r="B19" s="106" t="str">
        <x:v>No cambies ni suspendas medicación basándote en esta plantilla.</x:v>
      </x:c>
      <x:c r="C19" s="106"/>
      <x:c r="D19" s="106"/>
      <x:c r="E19" s="106"/>
      <x:c r="F19" s="106"/>
      <x:c r="G19" s="106"/>
      <x:c r="H19" s="106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31" t="str">
        <x:v>Categorías informativas AHA 2025</x:v>
      </x:c>
      <x:c r="B22" s="32"/>
      <x:c r="C22" s="32"/>
      <x:c r="D22" s="32"/>
      <x:c r="E22" s="32"/>
      <x:c r="F22" s="32"/>
      <x:c r="G22" s="32"/>
      <x:c r="H22" s="33"/>
    </x:row>
    <x:row r="23">
      <x:c r="A23" s="2"/>
      <x:c r="B23" s="10" t="str">
        <x:v>Categoría</x:v>
      </x:c>
      <x:c r="C23" s="10" t="str">
        <x:v>Sistólica</x:v>
      </x:c>
      <x:c r="D23" s="10" t="str">
        <x:v>Relación</x:v>
      </x:c>
      <x:c r="E23" s="10" t="str">
        <x:v>Diastólica</x:v>
      </x:c>
      <x:c r="F23" s="2"/>
      <x:c r="G23" s="2"/>
      <x:c r="H23" s="2"/>
    </x:row>
    <x:row r="24">
      <x:c r="A24" s="2"/>
      <x:c r="B24" s="13" t="str">
        <x:v>Normal</x:v>
      </x:c>
      <x:c r="C24" s="107" t="str">
        <x:v>&lt;120</x:v>
      </x:c>
      <x:c r="D24" s="107" t="str">
        <x:v>y</x:v>
      </x:c>
      <x:c r="E24" s="108" t="str">
        <x:v>&lt;80</x:v>
      </x:c>
      <x:c r="F24" s="2"/>
      <x:c r="G24" s="2"/>
      <x:c r="H24" s="2"/>
    </x:row>
    <x:row r="25">
      <x:c r="A25" s="2"/>
      <x:c r="B25" s="16" t="str">
        <x:v>Elevada</x:v>
      </x:c>
      <x:c r="C25" s="109" t="str">
        <x:v>120–129</x:v>
      </x:c>
      <x:c r="D25" s="109" t="str">
        <x:v>y</x:v>
      </x:c>
      <x:c r="E25" s="110" t="str">
        <x:v>&lt;80</x:v>
      </x:c>
      <x:c r="F25" s="2"/>
      <x:c r="G25" s="2"/>
      <x:c r="H25" s="2"/>
    </x:row>
    <x:row r="26">
      <x:c r="A26" s="2"/>
      <x:c r="B26" s="16" t="str">
        <x:v>Hipertensión etapa 1</x:v>
      </x:c>
      <x:c r="C26" s="109" t="str">
        <x:v>130–139</x:v>
      </x:c>
      <x:c r="D26" s="109" t="str">
        <x:v>o</x:v>
      </x:c>
      <x:c r="E26" s="110" t="str">
        <x:v>80–89</x:v>
      </x:c>
      <x:c r="F26" s="2"/>
      <x:c r="G26" s="2"/>
      <x:c r="H26" s="2"/>
    </x:row>
    <x:row r="27">
      <x:c r="A27" s="2"/>
      <x:c r="B27" s="16" t="str">
        <x:v>Hipertensión etapa 2</x:v>
      </x:c>
      <x:c r="C27" s="109" t="str">
        <x:v>≥140</x:v>
      </x:c>
      <x:c r="D27" s="109" t="str">
        <x:v>o</x:v>
      </x:c>
      <x:c r="E27" s="110" t="str">
        <x:v>≥90</x:v>
      </x:c>
      <x:c r="F27" s="2"/>
      <x:c r="G27" s="2"/>
      <x:c r="H27" s="2"/>
    </x:row>
    <x:row r="28">
      <x:c r="A28" s="2"/>
      <x:c r="B28" s="16" t="str">
        <x:v>Hipertensión grave</x:v>
      </x:c>
      <x:c r="C28" s="109" t="str">
        <x:v>&gt;180</x:v>
      </x:c>
      <x:c r="D28" s="109" t="str">
        <x:v>y/o</x:v>
      </x:c>
      <x:c r="E28" s="110" t="str">
        <x:v>&gt;120</x:v>
      </x:c>
      <x:c r="F28" s="2"/>
      <x:c r="G28" s="2"/>
      <x:c r="H28" s="2"/>
    </x:row>
    <x:row r="29">
      <x:c r="A29" s="2"/>
      <x:c r="B29" s="19" t="str">
        <x:v>Lectura baja</x:v>
      </x:c>
      <x:c r="C29" s="111" t="str">
        <x:v>&lt;90</x:v>
      </x:c>
      <x:c r="D29" s="111" t="str">
        <x:v>o</x:v>
      </x:c>
      <x:c r="E29" s="112" t="str">
        <x:v>&lt;60</x:v>
      </x:c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 ht="38" customHeight="1">
      <x:c r="A31" s="114" t="str">
        <x:v>Estas categorías son informativas y están pensadas para adultos. La presión baja suele requerir valoración en función de los síntomas. Embarazo, infancia y otras situaciones clínicas necesitan criterios específicos. Consulta siempre con un profesional sanitario.</x:v>
      </x:c>
      <x:c r="B31" s="114"/>
      <x:c r="C31" s="114"/>
      <x:c r="D31" s="114"/>
      <x:c r="E31" s="114"/>
      <x:c r="F31" s="114"/>
      <x:c r="G31" s="114"/>
      <x:c r="H31" s="114"/>
    </x:row>
    <x:row r="32" ht="38" customHeight="1">
      <x:c r="A32" s="114"/>
      <x:c r="B32" s="114"/>
      <x:c r="C32" s="114"/>
      <x:c r="D32" s="114"/>
      <x:c r="E32" s="114"/>
      <x:c r="F32" s="114"/>
      <x:c r="G32" s="114"/>
      <x:c r="H32" s="114"/>
    </x:row>
    <x:row r="33" ht="38" customHeight="1">
      <x:c r="A33" s="114"/>
      <x:c r="B33" s="114"/>
      <x:c r="C33" s="114"/>
      <x:c r="D33" s="114"/>
      <x:c r="E33" s="114"/>
      <x:c r="F33" s="114"/>
      <x:c r="G33" s="114"/>
      <x:c r="H33" s="114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</x:sheetData>
  <x:mergeCells>
    <x:mergeCell ref="A5:H5"/>
    <x:mergeCell ref="A14:H14"/>
    <x:mergeCell ref="A22:H22"/>
    <x:mergeCell ref="A31:H33"/>
  </x:mergeCells>
  <x:pageMargins left="0.7" right="0.7" top="0.75" bottom="0.75" header="0.3" footer="0.3"/>
</x:worksheet>
</file>