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bb61af37ca4ed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tilla objetivos" sheetId="1" r:id="R17f36c8bb3914ce1"/>
  </x:sheets>
  <x:definedNames>
    <x:definedName name="_xlnm.Print_Area" localSheetId="0">'Plantilla objetivos'!$A$1:$N$37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/mm/yyyy"/>
  </x:numFmts>
  <x:fonts count="11">
    <x:font>
      <x:sz val="11"/>
      <x:color theme="1"/>
      <x:name val="Calibri"/>
      <x:family val="2"/>
      <x:scheme val="minor"/>
    </x:font>
    <x:font>
      <x:b/>
      <x:sz val="22"/>
      <x:color rgb="00FFFFFF"/>
      <x:name val="Calibri"/>
    </x:font>
    <x:font>
      <x:i/>
      <x:sz val="10"/>
      <x:color rgb="0064748B"/>
    </x:font>
    <x:font>
      <x:b/>
      <x:sz val="11"/>
      <x:color rgb="00FFFFFF"/>
    </x:font>
    <x:font>
      <x:b/>
      <x:sz val="10"/>
      <x:color rgb="001F2937"/>
    </x:font>
    <x:font>
      <x:b/>
      <x:sz val="20"/>
      <x:color rgb="001F2937"/>
    </x:font>
    <x:font>
      <x:b/>
      <x:sz val="12"/>
      <x:color rgb="00FFFFFF"/>
    </x:font>
    <x:font>
      <x:b/>
      <x:color rgb="00FFFFFF"/>
    </x:font>
    <x:font>
      <x:color rgb="001D4ED8"/>
    </x:font>
    <x:font>
      <x:b/>
      <x:color rgb="001F2937"/>
    </x:font>
    <x:font>
      <x:color rgb="001F2937"/>
    </x:font>
  </x:fonts>
  <x:fills count="13">
    <x:fill>
      <x:patternFill patternType="none"/>
    </x:fill>
    <x:fill>
      <x:patternFill patternType="gray125"/>
    </x:fill>
    <x:fill>
      <x:patternFill patternType="solid">
        <x:fgColor rgb="0016324F"/>
      </x:patternFill>
    </x:fill>
    <x:fill>
      <x:patternFill patternType="solid">
        <x:fgColor rgb="00F3F5F7"/>
      </x:patternFill>
    </x:fill>
    <x:fill>
      <x:patternFill patternType="solid">
        <x:fgColor rgb="002C6E6F"/>
      </x:patternFill>
    </x:fill>
    <x:fill>
      <x:patternFill patternType="solid">
        <x:fgColor rgb="004B8B77"/>
      </x:patternFill>
    </x:fill>
    <x:fill>
      <x:patternFill patternType="solid">
        <x:fgColor rgb="007AAA5A"/>
      </x:patternFill>
    </x:fill>
    <x:fill>
      <x:patternFill patternType="solid">
        <x:fgColor rgb="00DDEBDE"/>
      </x:patternFill>
    </x:fill>
    <x:fill>
      <x:patternFill patternType="solid">
        <x:fgColor rgb="00FFFFFF"/>
      </x:patternFill>
    </x:fill>
    <x:fill>
      <x:patternFill patternType="solid">
        <x:fgColor rgb="003F7D7F"/>
      </x:patternFill>
    </x:fill>
    <x:fill>
      <x:patternFill patternType="solid">
        <x:fgColor rgb="00F9FBFA"/>
      </x:patternFill>
    </x:fill>
    <x:fill>
      <x:patternFill patternType="solid">
        <x:fgColor rgb="005E9C87"/>
      </x:patternFill>
    </x:fill>
    <x:fill>
      <x:patternFill patternType="solid">
        <x:fgColor rgb="00D8EAC8"/>
      </x:patternFill>
    </x:fill>
  </x:fills>
  <x:borders count="14">
    <x:border>
      <x:left/>
      <x:right/>
      <x:top/>
      <x:bottom/>
      <x:diagonal/>
    </x:border>
    <x:border>
      <x:left style="thin">
        <x:color rgb="00C9D0D7"/>
      </x:left>
      <x:right style="thin">
        <x:color rgb="00C9D0D7"/>
      </x:right>
      <x:top style="thin">
        <x:color rgb="00C9D0D7"/>
      </x:top>
      <x:bottom style="thin">
        <x:color rgb="00C9D0D7"/>
      </x:bottom>
    </x:border>
    <x:border>
      <x:top style="medium">
        <x:color rgb="00B0B7C3"/>
      </x:top>
    </x:border>
    <x:border>
      <x:left/>
      <x:right/>
      <x:top style="medium">
        <x:color rgb="00B0B7C3"/>
      </x:top>
      <x:bottom/>
      <x:diagonal/>
    </x:border>
    <x:border>
      <x:left/>
      <x:right/>
      <x:top style="thin">
        <x:color rgb="00C9D0D7"/>
      </x:top>
      <x:bottom/>
      <x:diagonal/>
    </x:border>
    <x:border>
      <x:left style="thin">
        <x:color rgb="00C9D0D7"/>
      </x:left>
      <x:right/>
      <x:top/>
      <x:bottom/>
      <x:diagonal/>
    </x:border>
    <x:border>
      <x:left/>
      <x:right style="thin">
        <x:color rgb="00C9D0D7"/>
      </x:right>
      <x:top style="thin">
        <x:color rgb="00C9D0D7"/>
      </x:top>
      <x:bottom/>
      <x:diagonal/>
    </x:border>
    <x:border>
      <x:left/>
      <x:right style="thin">
        <x:color rgb="00C9D0D7"/>
      </x:right>
      <x:top/>
      <x:bottom/>
      <x:diagonal/>
    </x:border>
    <x:border>
      <x:left style="thin">
        <x:color rgb="00C9D0D7"/>
      </x:left>
      <x:right/>
      <x:top/>
      <x:bottom style="thin">
        <x:color rgb="00C9D0D7"/>
      </x:bottom>
      <x:diagonal/>
    </x:border>
    <x:border>
      <x:left/>
      <x:right/>
      <x:top/>
      <x:bottom style="thin">
        <x:color rgb="00C9D0D7"/>
      </x:bottom>
      <x:diagonal/>
    </x:border>
    <x:border>
      <x:left/>
      <x:right style="thin">
        <x:color rgb="00C9D0D7"/>
      </x:right>
      <x:top/>
      <x:bottom style="thin">
        <x:color rgb="00C9D0D7"/>
      </x:bottom>
      <x:diagonal/>
    </x:border>
    <x:border>
      <x:left/>
      <x:right/>
      <x:top style="thin">
        <x:color rgb="00C9D0D7"/>
      </x:top>
      <x:bottom style="thin">
        <x:color rgb="00C9D0D7"/>
      </x:bottom>
      <x:diagonal/>
    </x:border>
    <x:border>
      <x:left/>
      <x:right style="thin">
        <x:color rgb="00C9D0D7"/>
      </x:right>
      <x:top style="thin">
        <x:color rgb="00C9D0D7"/>
      </x:top>
      <x:bottom style="thin">
        <x:color rgb="00C9D0D7"/>
      </x:bottom>
      <x:diagonal/>
    </x:border>
    <x:border/>
  </x:borders>
  <x:cellStyleXfs count="1">
    <x:xf numFmtId="0" fontId="0" fillId="0" borderId="0"/>
  </x:cellStyleXfs>
  <x:cellXfs count="60">
    <x:xf numFmtId="0" fontId="0" fillId="0" borderId="0" xfId="0"/>
    <x:xf numFmtId="0" fontId="1" fillId="2" borderId="0" xfId="0" applyAlignment="1">
      <x:alignment horizontal="left" vertical="center"/>
    </x:xf>
    <x:xf numFmtId="0" fontId="2" fillId="3" borderId="0" xfId="0" applyAlignment="1">
      <x:alignment horizontal="left" vertical="center"/>
    </x:xf>
    <x:xf numFmtId="0" fontId="3" fillId="2" borderId="0" xfId="0" applyAlignment="1">
      <x:alignment horizontal="center" vertical="center"/>
    </x:xf>
    <x:xf numFmtId="0" fontId="3" fillId="4" borderId="0" xfId="0" applyAlignment="1">
      <x:alignment horizontal="center" vertical="center"/>
    </x:xf>
    <x:xf numFmtId="0" fontId="3" fillId="5" borderId="0" xfId="0" applyAlignment="1">
      <x:alignment horizontal="center" vertical="center"/>
    </x:xf>
    <x:xf numFmtId="0" fontId="3" fillId="6" borderId="0" xfId="0" applyAlignment="1">
      <x:alignment horizontal="center" vertical="center"/>
    </x:xf>
    <x:xf numFmtId="0" fontId="4" fillId="7" borderId="1" xfId="0" applyAlignment="1">
      <x:alignment horizontal="center" vertical="center"/>
    </x:xf>
    <x:xf numFmtId="0" fontId="0" fillId="0" borderId="1" xfId="0"/>
    <x:xf numFmtId="1" fontId="5" fillId="8" borderId="1" xfId="0" applyAlignment="1">
      <x:alignment horizontal="center" vertical="center"/>
    </x:xf>
    <x:xf numFmtId="0" fontId="0" fillId="8" borderId="1" xfId="0"/>
    <x:xf numFmtId="9" fontId="5" fillId="8" borderId="1" xfId="0" applyAlignment="1">
      <x:alignment horizontal="center" vertical="center"/>
    </x:xf>
    <x:xf numFmtId="0" fontId="6" fillId="4" borderId="2" xfId="0" applyAlignment="1">
      <x:alignment horizontal="left" vertical="center"/>
    </x:xf>
    <x:xf numFmtId="0" fontId="0" fillId="0" borderId="2" xfId="0"/>
    <x:xf numFmtId="0" fontId="7" fillId="9" borderId="1" xfId="0" applyAlignment="1">
      <x:alignment horizontal="center" vertical="center" wrapText="1"/>
    </x:xf>
    <x:xf numFmtId="0" fontId="8" fillId="8" borderId="1" xfId="0" applyAlignment="1">
      <x:alignment horizontal="left" vertical="center"/>
    </x:xf>
    <x:xf numFmtId="0" fontId="8" fillId="8" borderId="1" xfId="0" applyAlignment="1">
      <x:alignment horizontal="left" vertical="center" wrapText="1"/>
    </x:xf>
    <x:xf numFmtId="164" fontId="8" fillId="8" borderId="1" xfId="0" applyAlignment="1">
      <x:alignment horizontal="left" vertical="center"/>
    </x:xf>
    <x:xf numFmtId="9" fontId="8" fillId="8" borderId="1" xfId="0" applyAlignment="1">
      <x:alignment horizontal="center" vertical="center"/>
    </x:xf>
    <x:xf numFmtId="0" fontId="9" fillId="8" borderId="1" xfId="0" applyAlignment="1">
      <x:alignment horizontal="center" vertical="center"/>
    </x:xf>
    <x:xf numFmtId="0" fontId="8" fillId="8" borderId="1" xfId="0" applyAlignment="1">
      <x:alignment horizontal="center" vertical="center"/>
    </x:xf>
    <x:xf numFmtId="0" fontId="10" fillId="8" borderId="1" xfId="0" applyAlignment="1">
      <x:alignment horizontal="center" vertical="center"/>
    </x:xf>
    <x:xf numFmtId="0" fontId="8" fillId="10" borderId="1" xfId="0" applyAlignment="1">
      <x:alignment horizontal="left" vertical="center"/>
    </x:xf>
    <x:xf numFmtId="0" fontId="8" fillId="10" borderId="1" xfId="0" applyAlignment="1">
      <x:alignment horizontal="left" vertical="center" wrapText="1"/>
    </x:xf>
    <x:xf numFmtId="164" fontId="8" fillId="10" borderId="1" xfId="0" applyAlignment="1">
      <x:alignment horizontal="left" vertical="center"/>
    </x:xf>
    <x:xf numFmtId="9" fontId="8" fillId="10" borderId="1" xfId="0" applyAlignment="1">
      <x:alignment horizontal="center" vertical="center"/>
    </x:xf>
    <x:xf numFmtId="0" fontId="9" fillId="10" borderId="1" xfId="0" applyAlignment="1">
      <x:alignment horizontal="center" vertical="center"/>
    </x:xf>
    <x:xf numFmtId="0" fontId="8" fillId="10" borderId="1" xfId="0" applyAlignment="1">
      <x:alignment horizontal="center" vertical="center"/>
    </x:xf>
    <x:xf numFmtId="0" fontId="10" fillId="10" borderId="1" xfId="0" applyAlignment="1">
      <x:alignment horizontal="center" vertical="center"/>
    </x:xf>
    <x:xf numFmtId="0" fontId="6" fillId="5" borderId="2" xfId="0" applyAlignment="1">
      <x:alignment horizontal="left" vertical="center"/>
    </x:xf>
    <x:xf numFmtId="0" fontId="7" fillId="11" borderId="1" xfId="0" applyAlignment="1">
      <x:alignment horizontal="center" vertical="center" wrapText="1"/>
    </x:xf>
    <x:xf numFmtId="0" fontId="8" fillId="10" borderId="1" xfId="0" applyAlignment="1">
      <x:alignment vertical="center" wrapText="1"/>
    </x:xf>
    <x:xf numFmtId="164" fontId="8" fillId="10" borderId="1" xfId="0" applyAlignment="1">
      <x:alignment horizontal="center" vertical="center"/>
    </x:xf>
    <x:xf numFmtId="0" fontId="8" fillId="8" borderId="1" xfId="0" applyAlignment="1">
      <x:alignment vertical="center" wrapText="1"/>
    </x:xf>
    <x:xf numFmtId="164" fontId="8" fillId="8" borderId="1" xfId="0" applyAlignment="1">
      <x:alignment horizontal="center" vertical="center"/>
    </x:xf>
    <x:xf numFmtId="0" fontId="6" fillId="6" borderId="2" xfId="0" applyAlignment="1">
      <x:alignment horizontal="left" vertical="center"/>
    </x:xf>
    <x:xf numFmtId="0" fontId="9" fillId="12" borderId="1" xfId="0" applyAlignment="1">
      <x:alignment horizontal="center" vertical="center" wrapText="1"/>
    </x:xf>
    <x:xf numFmtId="0" fontId="0" fillId="8" borderId="0" xfId="0"/>
    <x:xf numFmtId="0" fontId="8" fillId="8" borderId="1" xfId="0" applyAlignment="1">
      <x:alignment horizontal="center" vertical="center" wrapText="1"/>
    </x:xf>
    <x:xf numFmtId="0" fontId="10" fillId="8" borderId="1" xfId="0" applyAlignment="1">
      <x:alignment horizontal="left" vertical="center" wrapText="1"/>
    </x:xf>
    <x:xf numFmtId="0" fontId="10" fillId="8" borderId="1" xfId="0" applyAlignment="1">
      <x:alignment horizontal="center" vertical="center" wrapText="1"/>
    </x:xf>
    <x:xf numFmtId="0" fontId="8" fillId="10" borderId="1" xfId="0" applyAlignment="1">
      <x:alignment horizontal="center" vertical="center" wrapText="1"/>
    </x:xf>
    <x:xf numFmtId="0" fontId="10" fillId="10" borderId="1" xfId="0" applyAlignment="1">
      <x:alignment horizontal="left" vertical="center" wrapText="1"/>
    </x:xf>
    <x:xf numFmtId="0" fontId="10" fillId="10" borderId="1" xfId="0" applyAlignment="1">
      <x:alignment horizontal="center" vertical="center" wrapText="1"/>
    </x:xf>
    <x:xf numFmtId="0" fontId="2" fillId="0" borderId="0" xfId="0" applyAlignment="1">
      <x:alignment horizontal="center" vertical="center"/>
    </x:xf>
    <x:xf numFmtId="0" fontId="0" fillId="0" borderId="11" xfId="0"/>
    <x:xf numFmtId="0" fontId="0" fillId="0" borderId="12" xfId="0"/>
    <x:xf numFmtId="0" fontId="0" fillId="0" borderId="4" xfId="0"/>
    <x:xf numFmtId="0" fontId="0" fillId="0" borderId="6" xfId="0"/>
    <x:xf numFmtId="0" fontId="0" fillId="0" borderId="5" xfId="0"/>
    <x:xf numFmtId="0" fontId="0" fillId="0" borderId="7" xfId="0"/>
    <x:xf numFmtId="0" fontId="0" fillId="0" borderId="8" xfId="0"/>
    <x:xf numFmtId="0" fontId="0" fillId="0" borderId="9" xfId="0"/>
    <x:xf numFmtId="0" fontId="0" fillId="0" borderId="10" xfId="0"/>
    <x:xf numFmtId="0" fontId="0" fillId="0" borderId="3" xfId="0"/>
    <x:xf numFmtId="164" fontId="8" fillId="8" borderId="1" xfId="0" applyAlignment="1">
      <x:alignment horizontal="left" vertical="center"/>
    </x:xf>
    <x:xf numFmtId="164" fontId="8" fillId="10" borderId="1" xfId="0" applyAlignment="1">
      <x:alignment horizontal="left" vertical="center"/>
    </x:xf>
    <x:xf numFmtId="164" fontId="8" fillId="10" borderId="1" xfId="0" applyAlignment="1">
      <x:alignment horizontal="center" vertical="center"/>
    </x:xf>
    <x:xf numFmtId="164" fontId="8" fillId="8" borderId="1" xfId="0" applyAlignment="1">
      <x:alignment horizontal="center" vertical="center"/>
    </x:xf>
    <x:xf numFmtId="0" fontId="0" fillId="8" borderId="13" xfId="0"/>
  </x:cellXfs>
  <x:cellStyles count="1">
    <x:cellStyle name="Normal" xfId="0"/>
  </x:cellStyles>
  <x:dxfs count="4">
    <x:dxf>
      <x:fill>
        <x:patternFill>
          <x:bgColor rgb="00DCFCE7"/>
        </x:patternFill>
      </x:fill>
    </x:dxf>
    <x:dxf>
      <x:fill>
        <x:patternFill>
          <x:bgColor rgb="00FEF3C7"/>
        </x:patternFill>
      </x:fill>
    </x:dxf>
    <x:dxf>
      <x:fill>
        <x:patternFill>
          <x:bgColor rgb="00FDE2E1"/>
        </x:patternFill>
      </x:fill>
    </x:dxf>
    <x:dxf>
      <x:fill>
        <x:patternFill>
          <x:bgColor rgb="00E0F2FE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e895c6e0b2e42a3" /><Relationship Type="http://schemas.openxmlformats.org/officeDocument/2006/relationships/theme" Target="/xl/theme/theme1.xml" Id="Rc222d1168c4845bb" /><Relationship Type="http://schemas.openxmlformats.org/officeDocument/2006/relationships/sharedStrings" Target="/xl/sharedStrings.xml" Id="R23d02b14e13441aa" /><Relationship Type="http://schemas.openxmlformats.org/officeDocument/2006/relationships/worksheet" Target="/xl/worksheets/sheet1.xml" Id="R17f36c8bb3914ce1" /></Relationships>
</file>

<file path=xl/tables/table1.xml><?xml version="1.0" encoding="utf-8"?>
<x:table xmlns:x="http://schemas.openxmlformats.org/spreadsheetml/2006/main" id="1" name="TablaObjetivos" displayName="TablaObjetivos" ref="A12:N16" headerRowCount="1">
  <x:autoFilter ref="A12:N16"/>
  <x:tableColumns count="14">
    <x:tableColumn id="1" name="Código"/>
    <x:tableColumn id="2" name="Objetivo"/>
    <x:tableColumn id="3" name="Área"/>
    <x:tableColumn id="4" name="Prioridad"/>
    <x:tableColumn id="5" name="Responsable"/>
    <x:tableColumn id="6" name="Inicio"/>
    <x:tableColumn id="7" name="Fecha objetivo"/>
    <x:tableColumn id="8" name="% avance"/>
    <x:tableColumn id="9" name="Estado"/>
    <x:tableColumn id="10" name="Indicador principal"/>
    <x:tableColumn id="11" name="Unidad"/>
    <x:tableColumn id="12" name="Actual"/>
    <x:tableColumn id="13" name="Meta"/>
    <x:tableColumn id="14" name="Brecha"/>
  </x:tableColumns>
  <x:tableStyleInfo name="TableStyleLight9"/>
</x:table>
</file>

<file path=xl/tables/table2.xml><?xml version="1.0" encoding="utf-8"?>
<x:table xmlns:x="http://schemas.openxmlformats.org/spreadsheetml/2006/main" id="2" name="TablaHitos" displayName="TablaHitos" ref="A19:J27" headerRowCount="1">
  <x:autoFilter ref="A19:J27"/>
  <x:tableColumns count="10">
    <x:tableColumn id="1" name="Obj."/>
    <x:tableColumn id="2" name="Hito"/>
    <x:tableColumn id="3" name="Entregable"/>
    <x:tableColumn id="4" name="Responsable"/>
    <x:tableColumn id="5" name="Inicio"/>
    <x:tableColumn id="6" name="Fin"/>
    <x:tableColumn id="7" name="% avance"/>
    <x:tableColumn id="8" name="Estado"/>
    <x:tableColumn id="9" name="Dependencia"/>
    <x:tableColumn id="10" name="Nota breve"/>
  </x:tableColumns>
  <x:tableStyleInfo name="TableStyleLight1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2d13f5eea54d4b2e" /><Relationship Type="http://schemas.openxmlformats.org/officeDocument/2006/relationships/table" Target="/xl/tables/table2.xml" Id="Ref25a15f3ea24ade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2" customWidth="1"/>
    <x:col min="2" max="2" width="46" customWidth="1"/>
    <x:col min="3" max="3" width="18" customWidth="1"/>
    <x:col min="4" max="4" width="14" customWidth="1"/>
    <x:col min="5" max="5" width="24" customWidth="1"/>
    <x:col min="6" max="6" width="14" customWidth="1"/>
    <x:col min="7" max="7" width="14" customWidth="1"/>
    <x:col min="8" max="8" width="12" customWidth="1"/>
    <x:col min="9" max="9" width="14" customWidth="1"/>
    <x:col min="10" max="10" width="28" customWidth="1"/>
    <x:col min="11" max="11" width="12" customWidth="1"/>
    <x:col min="12" max="12" width="10" customWidth="1"/>
    <x:col min="13" max="13" width="10" customWidth="1"/>
    <x:col min="14" max="14" width="30" customWidth="1"/>
  </x:cols>
  <x:sheetData>
    <x:row r="1" ht="24" customHeight="1">
      <x:c r="A1" s="1" t="inlineStr">
        <x:is>
          <x:t xml:space="preserve">Plantillas de objetivos · seguimiento operativo</x:t>
        </x:is>
      </x:c>
    </x:row>
    <x:row r="2" ht="24" customHeight="1"/>
    <x:row r="3" ht="22" customHeight="1">
      <x:c r="A3" s="2" t="inlineStr">
        <x:is>
          <x:t xml:space="preserve">Plantilla funcional en una sola hoja. Las celdas con texto azul son editables; las de texto negro se calculan automáticamente.</x:t>
        </x:is>
      </x:c>
    </x:row>
    <x:row r="4" ht="20" customHeight="1"/>
    <x:row r="5" ht="22" customHeight="1">
      <x:c r="A5" s="3" t="inlineStr">
        <x:is>
          <x:t xml:space="preserve">Vista general</x:t>
        </x:is>
      </x:c>
      <x:c r="D5" s="4" t="inlineStr">
        <x:is>
          <x:t xml:space="preserve">Objetivos</x:t>
        </x:is>
      </x:c>
      <x:c r="G5" s="5" t="inlineStr">
        <x:is>
          <x:t xml:space="preserve">Hitos</x:t>
        </x:is>
      </x:c>
      <x:c r="J5" s="6" t="inlineStr">
        <x:is>
          <x:t xml:space="preserve">Resultado y control</x:t>
        </x:is>
      </x:c>
    </x:row>
    <x:row r="6" ht="20" customHeight="1"/>
    <x:row r="7" ht="20" customHeight="1">
      <x:c r="A7" s="7" t="inlineStr">
        <x:is>
          <x:t xml:space="preserve">Total de objetivos</x:t>
        </x:is>
      </x:c>
      <x:c r="B7" s="45" t="n"/>
      <x:c r="C7" s="46" t="n"/>
      <x:c r="D7" s="7" t="inlineStr">
        <x:is>
          <x:t xml:space="preserve">Avance medio</x:t>
        </x:is>
      </x:c>
      <x:c r="E7" s="45" t="n"/>
      <x:c r="F7" s="46" t="n"/>
      <x:c r="G7" s="7" t="inlineStr">
        <x:is>
          <x:t xml:space="preserve">Objetivos en riesgo</x:t>
        </x:is>
      </x:c>
      <x:c r="H7" s="45" t="n"/>
      <x:c r="I7" s="46" t="n"/>
      <x:c r="J7" s="7" t="inlineStr">
        <x:is>
          <x:t xml:space="preserve">Objetivos completados</x:t>
        </x:is>
      </x:c>
      <x:c r="K7" s="45" t="n"/>
      <x:c r="L7" s="45" t="n"/>
      <x:c r="M7" s="45" t="n"/>
      <x:c r="N7" s="46" t="n"/>
    </x:row>
    <x:row r="8" ht="30" customHeight="1">
      <x:c r="A8" s="9">
        <x:f>COUNTA($A$13:$A$16)</x:f>
        <x:v>4</x:v>
      </x:c>
      <x:c r="B8" s="47" t="n"/>
      <x:c r="C8" s="48" t="n"/>
      <x:c r="D8" s="11">
        <x:f>AVERAGE($H$13:$H$16)</x:f>
        <x:v>0.6675</x:v>
      </x:c>
      <x:c r="E8" s="47" t="n"/>
      <x:c r="F8" s="48" t="n"/>
      <x:c r="G8" s="9">
        <x:f>COUNTIF($I$13:$I$16,"Retrasado")</x:f>
        <x:v>1</x:v>
      </x:c>
      <x:c r="H8" s="47" t="n"/>
      <x:c r="I8" s="48" t="n"/>
      <x:c r="J8" s="9">
        <x:f>COUNTIF($I$13:$I$16,"Completado")</x:f>
        <x:v>1</x:v>
      </x:c>
      <x:c r="K8" s="47" t="n"/>
      <x:c r="L8" s="47" t="n"/>
      <x:c r="M8" s="47" t="n"/>
      <x:c r="N8" s="48" t="n"/>
    </x:row>
    <x:row r="9" ht="22" customHeight="1">
      <x:c r="A9" s="49" t="n"/>
      <x:c r="C9" s="50" t="n"/>
      <x:c r="D9" s="49" t="n"/>
      <x:c r="F9" s="50" t="n"/>
      <x:c r="G9" s="49" t="n"/>
      <x:c r="I9" s="50" t="n"/>
      <x:c r="J9" s="49" t="n"/>
      <x:c r="N9" s="50" t="n"/>
    </x:row>
    <x:row r="10" ht="20" customHeight="1">
      <x:c r="A10" s="51" t="n"/>
      <x:c r="B10" s="52" t="n"/>
      <x:c r="C10" s="53" t="n"/>
      <x:c r="D10" s="51" t="n"/>
      <x:c r="E10" s="52" t="n"/>
      <x:c r="F10" s="53" t="n"/>
      <x:c r="G10" s="51" t="n"/>
      <x:c r="H10" s="52" t="n"/>
      <x:c r="I10" s="53" t="n"/>
      <x:c r="J10" s="51" t="n"/>
      <x:c r="K10" s="52" t="n"/>
      <x:c r="L10" s="52" t="n"/>
      <x:c r="M10" s="52" t="n"/>
      <x:c r="N10" s="53" t="n"/>
    </x:row>
    <x:row r="11" ht="22" customHeight="1">
      <x:c r="A11" s="12" t="inlineStr">
        <x:is>
          <x:t xml:space="preserve">1) Definición de objetivos</x:t>
        </x:is>
      </x:c>
      <x:c r="B11" s="54" t="n"/>
      <x:c r="C11" s="54" t="n"/>
      <x:c r="D11" s="54" t="n"/>
      <x:c r="E11" s="54" t="n"/>
      <x:c r="F11" s="54" t="n"/>
      <x:c r="G11" s="54" t="n"/>
      <x:c r="H11" s="54" t="n"/>
      <x:c r="I11" s="54" t="n"/>
      <x:c r="J11" s="54" t="n"/>
      <x:c r="K11" s="54" t="n"/>
      <x:c r="L11" s="54" t="n"/>
      <x:c r="M11" s="54" t="n"/>
      <x:c r="N11" s="54" t="n"/>
    </x:row>
    <x:row r="12" ht="26" customHeight="1">
      <x:c r="A12" s="14" t="inlineStr">
        <x:is>
          <x:t xml:space="preserve">Código</x:t>
        </x:is>
      </x:c>
      <x:c r="B12" s="14" t="inlineStr">
        <x:is>
          <x:t xml:space="preserve">Objetivo</x:t>
        </x:is>
      </x:c>
      <x:c r="C12" s="14" t="inlineStr">
        <x:is>
          <x:t xml:space="preserve">Área</x:t>
        </x:is>
      </x:c>
      <x:c r="D12" s="14" t="inlineStr">
        <x:is>
          <x:t xml:space="preserve">Prioridad</x:t>
        </x:is>
      </x:c>
      <x:c r="E12" s="14" t="inlineStr">
        <x:is>
          <x:t xml:space="preserve">Responsable</x:t>
        </x:is>
      </x:c>
      <x:c r="F12" s="14" t="inlineStr">
        <x:is>
          <x:t xml:space="preserve">Inicio</x:t>
        </x:is>
      </x:c>
      <x:c r="G12" s="14" t="inlineStr">
        <x:is>
          <x:t xml:space="preserve">Fecha objetivo</x:t>
        </x:is>
      </x:c>
      <x:c r="H12" s="14" t="inlineStr">
        <x:is>
          <x:t xml:space="preserve">% avance</x:t>
        </x:is>
      </x:c>
      <x:c r="I12" s="14" t="inlineStr">
        <x:is>
          <x:t xml:space="preserve">Estado</x:t>
        </x:is>
      </x:c>
      <x:c r="J12" s="14" t="inlineStr">
        <x:is>
          <x:t xml:space="preserve">Indicador principal</x:t>
        </x:is>
      </x:c>
      <x:c r="K12" s="14" t="inlineStr">
        <x:is>
          <x:t xml:space="preserve">Unidad</x:t>
        </x:is>
      </x:c>
      <x:c r="L12" s="14" t="inlineStr">
        <x:is>
          <x:t xml:space="preserve">Actual</x:t>
        </x:is>
      </x:c>
      <x:c r="M12" s="14" t="inlineStr">
        <x:is>
          <x:t xml:space="preserve">Meta</x:t>
        </x:is>
      </x:c>
      <x:c r="N12" s="14" t="inlineStr">
        <x:is>
          <x:t xml:space="preserve">Brecha</x:t>
        </x:is>
      </x:c>
    </x:row>
    <x:row r="13" ht="34" customHeight="1">
      <x:c r="A13" s="15" t="inlineStr">
        <x:is>
          <x:t xml:space="preserve">OBJ-01</x:t>
        </x:is>
      </x:c>
      <x:c r="B13" s="16" t="inlineStr">
        <x:is>
          <x:t xml:space="preserve">Reducir el tiempo medio de respuesta a estudiantes</x:t>
        </x:is>
      </x:c>
      <x:c r="C13" s="15" t="inlineStr">
        <x:is>
          <x:t xml:space="preserve">Operaciones</x:t>
        </x:is>
      </x:c>
      <x:c r="D13" s="15" t="inlineStr">
        <x:is>
          <x:t xml:space="preserve">Alta</x:t>
        </x:is>
      </x:c>
      <x:c r="E13" s="15" t="inlineStr">
        <x:is>
          <x:t xml:space="preserve">Coordinación de soporte</x:t>
        </x:is>
      </x:c>
      <x:c r="F13" s="55" t="n">
        <x:v>46054</x:v>
      </x:c>
      <x:c r="G13" s="55" t="n">
        <x:v>46130</x:v>
      </x:c>
      <x:c r="H13" s="18" t="n">
        <x:v>0.55</x:v>
      </x:c>
      <x:c r="I13" s="19" t="str">
        <x:f>IF(H13=1,"Completado",IF(G13&lt;TODAY(),"Retrasado",IF(G13-TODAY()&lt;=14,"Próximo","En curso")))</x:f>
        <x:v>Próximo</x:v>
      </x:c>
      <x:c r="J13" s="16" t="inlineStr">
        <x:is>
          <x:t xml:space="preserve">Primera respuesta</x:t>
        </x:is>
      </x:c>
      <x:c r="K13" s="15" t="inlineStr">
        <x:is>
          <x:t xml:space="preserve">horas</x:t>
        </x:is>
      </x:c>
      <x:c r="L13" s="20" t="n">
        <x:v>18</x:v>
      </x:c>
      <x:c r="M13" s="20" t="n">
        <x:v>8</x:v>
      </x:c>
      <x:c r="N13" s="21">
        <x:f>MAX(M13-L13,0)</x:f>
        <x:v>0</x:v>
      </x:c>
    </x:row>
    <x:row r="14" ht="34" customHeight="1">
      <x:c r="A14" s="22" t="inlineStr">
        <x:is>
          <x:t xml:space="preserve">OBJ-02</x:t>
        </x:is>
      </x:c>
      <x:c r="B14" s="23" t="inlineStr">
        <x:is>
          <x:t xml:space="preserve">Elevar la finalización de cursos asincrónicos</x:t>
        </x:is>
      </x:c>
      <x:c r="C14" s="22" t="inlineStr">
        <x:is>
          <x:t xml:space="preserve">Formación</x:t>
        </x:is>
      </x:c>
      <x:c r="D14" s="22" t="inlineStr">
        <x:is>
          <x:t xml:space="preserve">Alta</x:t>
        </x:is>
      </x:c>
      <x:c r="E14" s="22" t="inlineStr">
        <x:is>
          <x:t xml:space="preserve">Coordinación académica</x:t>
        </x:is>
      </x:c>
      <x:c r="F14" s="56" t="n">
        <x:v>46037</x:v>
      </x:c>
      <x:c r="G14" s="56" t="n">
        <x:v>46203</x:v>
      </x:c>
      <x:c r="H14" s="25" t="n">
        <x:v>0.42</x:v>
      </x:c>
      <x:c r="I14" s="26" t="str">
        <x:f>IF(H14=1,"Completado",IF(G14&lt;TODAY(),"Retrasado",IF(G14-TODAY()&lt;=14,"Próximo","En curso")))</x:f>
        <x:v>En curso</x:v>
      </x:c>
      <x:c r="J14" s="23" t="inlineStr">
        <x:is>
          <x:t xml:space="preserve">Finalización de cursos</x:t>
        </x:is>
      </x:c>
      <x:c r="K14" s="22" t="inlineStr">
        <x:is>
          <x:t xml:space="preserve">%</x:t>
        </x:is>
      </x:c>
      <x:c r="L14" s="27" t="n">
        <x:v>61</x:v>
      </x:c>
      <x:c r="M14" s="27" t="n">
        <x:v>75</x:v>
      </x:c>
      <x:c r="N14" s="28">
        <x:f>MAX(M14-L14,0)</x:f>
        <x:v>14</x:v>
      </x:c>
    </x:row>
    <x:row r="15" ht="34" customHeight="1">
      <x:c r="A15" s="15" t="inlineStr">
        <x:is>
          <x:t xml:space="preserve">OBJ-03</x:t>
        </x:is>
      </x:c>
      <x:c r="B15" s="16" t="inlineStr">
        <x:is>
          <x:t xml:space="preserve">Crear una biblioteca de recursos descargables</x:t>
        </x:is>
      </x:c>
      <x:c r="C15" s="15" t="inlineStr">
        <x:is>
          <x:t xml:space="preserve">Contenidos</x:t>
        </x:is>
      </x:c>
      <x:c r="D15" s="15" t="inlineStr">
        <x:is>
          <x:t xml:space="preserve">Media</x:t>
        </x:is>
      </x:c>
      <x:c r="E15" s="15" t="inlineStr">
        <x:is>
          <x:t xml:space="preserve">Equipo editorial</x:t>
        </x:is>
      </x:c>
      <x:c r="F15" s="55" t="n">
        <x:v>46063</x:v>
      </x:c>
      <x:c r="G15" s="55" t="n">
        <x:v>46112</x:v>
      </x:c>
      <x:c r="H15" s="18" t="n">
        <x:v>0.7</x:v>
      </x:c>
      <x:c r="I15" s="19" t="str">
        <x:f>IF(H15=1,"Completado",IF(G15&lt;TODAY(),"Retrasado",IF(G15-TODAY()&lt;=14,"Próximo","En curso")))</x:f>
        <x:v>Retrasado</x:v>
      </x:c>
      <x:c r="J15" s="16" t="inlineStr">
        <x:is>
          <x:t xml:space="preserve">Recursos publicados</x:t>
        </x:is>
      </x:c>
      <x:c r="K15" s="15" t="inlineStr">
        <x:is>
          <x:t xml:space="preserve">piezas</x:t>
        </x:is>
      </x:c>
      <x:c r="L15" s="20" t="n">
        <x:v>12</x:v>
      </x:c>
      <x:c r="M15" s="20" t="n">
        <x:v>40</x:v>
      </x:c>
      <x:c r="N15" s="21">
        <x:f>MAX(M15-L15,0)</x:f>
        <x:v>28</x:v>
      </x:c>
    </x:row>
    <x:row r="16" ht="34" customHeight="1">
      <x:c r="A16" s="22" t="inlineStr">
        <x:is>
          <x:t xml:space="preserve">OBJ-04</x:t>
        </x:is>
      </x:c>
      <x:c r="B16" s="23" t="inlineStr">
        <x:is>
          <x:t xml:space="preserve">Automatizar recordatorios de sesiones y pagos</x:t>
        </x:is>
      </x:c>
      <x:c r="C16" s="22" t="inlineStr">
        <x:is>
          <x:t xml:space="preserve">Administración</x:t>
        </x:is>
      </x:c>
      <x:c r="D16" s="22" t="inlineStr">
        <x:is>
          <x:t xml:space="preserve">Media</x:t>
        </x:is>
      </x:c>
      <x:c r="E16" s="22" t="inlineStr">
        <x:is>
          <x:t xml:space="preserve">Sistemas internos</x:t>
        </x:is>
      </x:c>
      <x:c r="F16" s="56" t="n">
        <x:v>46042</x:v>
      </x:c>
      <x:c r="G16" s="56" t="n">
        <x:v>46113</x:v>
      </x:c>
      <x:c r="H16" s="25" t="n">
        <x:v>1</x:v>
      </x:c>
      <x:c r="I16" s="26" t="str">
        <x:f>IF(H16=1,"Completado",IF(G16&lt;TODAY(),"Retrasado",IF(G16-TODAY()&lt;=14,"Próximo","En curso")))</x:f>
        <x:v>Completado</x:v>
      </x:c>
      <x:c r="J16" s="23" t="inlineStr">
        <x:is>
          <x:t xml:space="preserve">Cobertura automatizada</x:t>
        </x:is>
      </x:c>
      <x:c r="K16" s="22" t="inlineStr">
        <x:is>
          <x:t xml:space="preserve">%</x:t>
        </x:is>
      </x:c>
      <x:c r="L16" s="27" t="n">
        <x:v>68</x:v>
      </x:c>
      <x:c r="M16" s="27" t="n">
        <x:v>90</x:v>
      </x:c>
      <x:c r="N16" s="28">
        <x:f>MAX(M16-L16,0)</x:f>
        <x:v>22</x:v>
      </x:c>
    </x:row>
    <x:row r="17" ht="20" customHeight="1"/>
    <x:row r="18" ht="22" customHeight="1">
      <x:c r="A18" s="29" t="inlineStr">
        <x:is>
          <x:t xml:space="preserve">2) Plan de hitos</x:t>
        </x:is>
      </x:c>
      <x:c r="B18" s="54" t="n"/>
      <x:c r="C18" s="54" t="n"/>
      <x:c r="D18" s="54" t="n"/>
      <x:c r="E18" s="54" t="n"/>
      <x:c r="F18" s="54" t="n"/>
      <x:c r="G18" s="54" t="n"/>
      <x:c r="H18" s="54" t="n"/>
      <x:c r="I18" s="54" t="n"/>
      <x:c r="J18" s="54" t="n"/>
      <x:c r="K18" s="54" t="n"/>
      <x:c r="L18" s="54" t="n"/>
      <x:c r="M18" s="54" t="n"/>
      <x:c r="N18" s="54" t="n"/>
    </x:row>
    <x:row r="19" ht="26" customHeight="1">
      <x:c r="A19" s="30" t="inlineStr">
        <x:is>
          <x:t xml:space="preserve">Obj.</x:t>
        </x:is>
      </x:c>
      <x:c r="B19" s="30" t="inlineStr">
        <x:is>
          <x:t xml:space="preserve">Hito</x:t>
        </x:is>
      </x:c>
      <x:c r="C19" s="30" t="inlineStr">
        <x:is>
          <x:t xml:space="preserve">Entregable</x:t>
        </x:is>
      </x:c>
      <x:c r="D19" s="30" t="inlineStr">
        <x:is>
          <x:t xml:space="preserve">Responsable</x:t>
        </x:is>
      </x:c>
      <x:c r="E19" s="30" t="inlineStr">
        <x:is>
          <x:t xml:space="preserve">Inicio</x:t>
        </x:is>
      </x:c>
      <x:c r="F19" s="30" t="inlineStr">
        <x:is>
          <x:t xml:space="preserve">Fin</x:t>
        </x:is>
      </x:c>
      <x:c r="G19" s="30" t="inlineStr">
        <x:is>
          <x:t xml:space="preserve">% avance</x:t>
        </x:is>
      </x:c>
      <x:c r="H19" s="30" t="inlineStr">
        <x:is>
          <x:t xml:space="preserve">Estado</x:t>
        </x:is>
      </x:c>
      <x:c r="I19" s="30" t="inlineStr">
        <x:is>
          <x:t xml:space="preserve">Dependencia</x:t>
        </x:is>
      </x:c>
      <x:c r="J19" s="30" t="inlineStr">
        <x:is>
          <x:t xml:space="preserve">Nota breve</x:t>
        </x:is>
      </x:c>
    </x:row>
    <x:row r="20" ht="32" customHeight="1">
      <x:c r="A20" s="27" t="inlineStr">
        <x:is>
          <x:t xml:space="preserve">OBJ-01</x:t>
        </x:is>
      </x:c>
      <x:c r="B20" s="31" t="inlineStr">
        <x:is>
          <x:t xml:space="preserve">Auditar tiempos actuales</x:t>
        </x:is>
      </x:c>
      <x:c r="C20" s="31" t="inlineStr">
        <x:is>
          <x:t xml:space="preserve">Mapa de cuellos de botella</x:t>
        </x:is>
      </x:c>
      <x:c r="D20" s="31" t="inlineStr">
        <x:is>
          <x:t xml:space="preserve">Análisis operativo</x:t>
        </x:is>
      </x:c>
      <x:c r="E20" s="57" t="n">
        <x:v>46056</x:v>
      </x:c>
      <x:c r="F20" s="57" t="n">
        <x:v>46067</x:v>
      </x:c>
      <x:c r="G20" s="25" t="n">
        <x:v>1</x:v>
      </x:c>
      <x:c r="H20" s="26" t="str">
        <x:f>IF(G20=1,"Completado",IF(F20&lt;TODAY(),"Retrasado",IF(F20-TODAY()&lt;=10,"Próximo","En curso")))</x:f>
        <x:v>Completado</x:v>
      </x:c>
      <x:c r="I20" s="31" t="inlineStr">
        <x:is>
          <x:t xml:space="preserve">-</x:t>
        </x:is>
      </x:c>
      <x:c r="J20" s="31" t="inlineStr">
        <x:is>
          <x:t xml:space="preserve">Base para rediseño</x:t>
        </x:is>
      </x:c>
    </x:row>
    <x:row r="21" ht="32" customHeight="1">
      <x:c r="A21" s="20" t="inlineStr">
        <x:is>
          <x:t xml:space="preserve">OBJ-01</x:t>
        </x:is>
      </x:c>
      <x:c r="B21" s="33" t="inlineStr">
        <x:is>
          <x:t xml:space="preserve">Reformular protocolo de atención</x:t>
        </x:is>
      </x:c>
      <x:c r="C21" s="33" t="inlineStr">
        <x:is>
          <x:t xml:space="preserve">Nuevo guion y SLA</x:t>
        </x:is>
      </x:c>
      <x:c r="D21" s="33" t="inlineStr">
        <x:is>
          <x:t xml:space="preserve">Coordinación de soporte</x:t>
        </x:is>
      </x:c>
      <x:c r="E21" s="58" t="n">
        <x:v>46070</x:v>
      </x:c>
      <x:c r="F21" s="58" t="n">
        <x:v>46124</x:v>
      </x:c>
      <x:c r="G21" s="18" t="n">
        <x:v>0.7</x:v>
      </x:c>
      <x:c r="H21" s="19" t="str">
        <x:f>IF(G21=1,"Completado",IF(F21&lt;TODAY(),"Retrasado",IF(F21-TODAY()&lt;=10,"Próximo","En curso")))</x:f>
        <x:v>Próximo</x:v>
      </x:c>
      <x:c r="I21" s="33" t="inlineStr">
        <x:is>
          <x:t xml:space="preserve">Auditar tiempos actuales</x:t>
        </x:is>
      </x:c>
      <x:c r="J21" s="33" t="inlineStr">
        <x:is>
          <x:t xml:space="preserve">Pendiente validar con equipo</x:t>
        </x:is>
      </x:c>
    </x:row>
    <x:row r="22" ht="32" customHeight="1">
      <x:c r="A22" s="27" t="inlineStr">
        <x:is>
          <x:t xml:space="preserve">OBJ-02</x:t>
        </x:is>
      </x:c>
      <x:c r="B22" s="31" t="inlineStr">
        <x:is>
          <x:t xml:space="preserve">Reordenar módulos con menor avance</x:t>
        </x:is>
      </x:c>
      <x:c r="C22" s="31" t="inlineStr">
        <x:is>
          <x:t xml:space="preserve">Secuencia de contenidos mejorada</x:t>
        </x:is>
      </x:c>
      <x:c r="D22" s="31" t="inlineStr">
        <x:is>
          <x:t xml:space="preserve">Coordinación académica</x:t>
        </x:is>
      </x:c>
      <x:c r="E22" s="57" t="n">
        <x:v>46063</x:v>
      </x:c>
      <x:c r="F22" s="57" t="n">
        <x:v>46142</x:v>
      </x:c>
      <x:c r="G22" s="25" t="n">
        <x:v>0.45</x:v>
      </x:c>
      <x:c r="H22" s="26" t="str">
        <x:f>IF(G22=1,"Completado",IF(F22&lt;TODAY(),"Retrasado",IF(F22-TODAY()&lt;=10,"Próximo","En curso")))</x:f>
        <x:v>En curso</x:v>
      </x:c>
      <x:c r="I22" s="31" t="inlineStr">
        <x:is>
          <x:t xml:space="preserve">-</x:t>
        </x:is>
      </x:c>
      <x:c r="J22" s="31" t="inlineStr">
        <x:is>
          <x:t xml:space="preserve">Impacta en abandono temprano</x:t>
        </x:is>
      </x:c>
    </x:row>
    <x:row r="23" ht="32" customHeight="1">
      <x:c r="A23" s="20" t="inlineStr">
        <x:is>
          <x:t xml:space="preserve">OBJ-02</x:t>
        </x:is>
      </x:c>
      <x:c r="B23" s="33" t="inlineStr">
        <x:is>
          <x:t xml:space="preserve">Activar recordatorios de estudio</x:t>
        </x:is>
      </x:c>
      <x:c r="C23" s="33" t="inlineStr">
        <x:is>
          <x:t xml:space="preserve">Cadencia de mensajes</x:t>
        </x:is>
      </x:c>
      <x:c r="D23" s="33" t="inlineStr">
        <x:is>
          <x:t xml:space="preserve">Marketing educativo</x:t>
        </x:is>
      </x:c>
      <x:c r="E23" s="58" t="n">
        <x:v>46082</x:v>
      </x:c>
      <x:c r="F23" s="58" t="n">
        <x:v>46162</x:v>
      </x:c>
      <x:c r="G23" s="18" t="n">
        <x:v>0.3</x:v>
      </x:c>
      <x:c r="H23" s="19" t="str">
        <x:f>IF(G23=1,"Completado",IF(F23&lt;TODAY(),"Retrasado",IF(F23-TODAY()&lt;=10,"Próximo","En curso")))</x:f>
        <x:v>En curso</x:v>
      </x:c>
      <x:c r="I23" s="33" t="inlineStr">
        <x:is>
          <x:t xml:space="preserve">Reordenar módulos con menor avance</x:t>
        </x:is>
      </x:c>
      <x:c r="J23" s="33" t="inlineStr">
        <x:is>
          <x:t xml:space="preserve">En pruebas A/B</x:t>
        </x:is>
      </x:c>
    </x:row>
    <x:row r="24" ht="32" customHeight="1">
      <x:c r="A24" s="27" t="inlineStr">
        <x:is>
          <x:t xml:space="preserve">OBJ-03</x:t>
        </x:is>
      </x:c>
      <x:c r="B24" s="31" t="inlineStr">
        <x:is>
          <x:t xml:space="preserve">Definir catálogo inicial</x:t>
        </x:is>
      </x:c>
      <x:c r="C24" s="31" t="inlineStr">
        <x:is>
          <x:t xml:space="preserve">Listado priorizado de piezas</x:t>
        </x:is>
      </x:c>
      <x:c r="D24" s="31" t="inlineStr">
        <x:is>
          <x:t xml:space="preserve">Equipo editorial</x:t>
        </x:is>
      </x:c>
      <x:c r="E24" s="57" t="n">
        <x:v>46065</x:v>
      </x:c>
      <x:c r="F24" s="57" t="n">
        <x:v>46078</x:v>
      </x:c>
      <x:c r="G24" s="25" t="n">
        <x:v>1</x:v>
      </x:c>
      <x:c r="H24" s="26" t="str">
        <x:f>IF(G24=1,"Completado",IF(F24&lt;TODAY(),"Retrasado",IF(F24-TODAY()&lt;=10,"Próximo","En curso")))</x:f>
        <x:v>Completado</x:v>
      </x:c>
      <x:c r="I24" s="31" t="inlineStr">
        <x:is>
          <x:t xml:space="preserve">-</x:t>
        </x:is>
      </x:c>
      <x:c r="J24" s="31" t="inlineStr">
        <x:is>
          <x:t xml:space="preserve">Aprobado</x:t>
        </x:is>
      </x:c>
    </x:row>
    <x:row r="25" ht="32" customHeight="1">
      <x:c r="A25" s="20" t="inlineStr">
        <x:is>
          <x:t xml:space="preserve">OBJ-03</x:t>
        </x:is>
      </x:c>
      <x:c r="B25" s="33" t="inlineStr">
        <x:is>
          <x:t xml:space="preserve">Diseñar y maquetar recursos</x:t>
        </x:is>
      </x:c>
      <x:c r="C25" s="33" t="inlineStr">
        <x:is>
          <x:t xml:space="preserve">Primer lote publicado</x:t>
        </x:is>
      </x:c>
      <x:c r="D25" s="33" t="inlineStr">
        <x:is>
          <x:t xml:space="preserve">Diseño y contenidos</x:t>
        </x:is>
      </x:c>
      <x:c r="E25" s="58" t="n">
        <x:v>46079</x:v>
      </x:c>
      <x:c r="F25" s="58" t="n">
        <x:v>46109</x:v>
      </x:c>
      <x:c r="G25" s="18" t="n">
        <x:v>0.6</x:v>
      </x:c>
      <x:c r="H25" s="19" t="str">
        <x:f>IF(G25=1,"Completado",IF(F25&lt;TODAY(),"Retrasado",IF(F25-TODAY()&lt;=10,"Próximo","En curso")))</x:f>
        <x:v>Retrasado</x:v>
      </x:c>
      <x:c r="I25" s="33" t="inlineStr">
        <x:is>
          <x:t xml:space="preserve">Definir catálogo inicial</x:t>
        </x:is>
      </x:c>
      <x:c r="J25" s="33" t="inlineStr">
        <x:is>
          <x:t xml:space="preserve">Se amplió el alcance</x:t>
        </x:is>
      </x:c>
    </x:row>
    <x:row r="26" ht="32" customHeight="1">
      <x:c r="A26" s="27" t="inlineStr">
        <x:is>
          <x:t xml:space="preserve">OBJ-04</x:t>
        </x:is>
      </x:c>
      <x:c r="B26" s="31" t="inlineStr">
        <x:is>
          <x:t xml:space="preserve">Conectar recordatorios con calendario</x:t>
        </x:is>
      </x:c>
      <x:c r="C26" s="31" t="inlineStr">
        <x:is>
          <x:t xml:space="preserve">Integración operativa</x:t>
        </x:is>
      </x:c>
      <x:c r="D26" s="31" t="inlineStr">
        <x:is>
          <x:t xml:space="preserve">Sistemas internos</x:t>
        </x:is>
      </x:c>
      <x:c r="E26" s="57" t="n">
        <x:v>46044</x:v>
      </x:c>
      <x:c r="F26" s="57" t="n">
        <x:v>46096</x:v>
      </x:c>
      <x:c r="G26" s="25" t="n">
        <x:v>1</x:v>
      </x:c>
      <x:c r="H26" s="26" t="str">
        <x:f>IF(G26=1,"Completado",IF(F26&lt;TODAY(),"Retrasado",IF(F26-TODAY()&lt;=10,"Próximo","En curso")))</x:f>
        <x:v>Completado</x:v>
      </x:c>
      <x:c r="I26" s="31" t="inlineStr">
        <x:is>
          <x:t xml:space="preserve">-</x:t>
        </x:is>
      </x:c>
      <x:c r="J26" s="31" t="inlineStr">
        <x:is>
          <x:t xml:space="preserve">Sin incidencias</x:t>
        </x:is>
      </x:c>
    </x:row>
    <x:row r="27" ht="32" customHeight="1">
      <x:c r="A27" s="20" t="inlineStr">
        <x:is>
          <x:t xml:space="preserve">OBJ-04</x:t>
        </x:is>
      </x:c>
      <x:c r="B27" s="33" t="inlineStr">
        <x:is>
          <x:t xml:space="preserve">Validar secuencias de pago</x:t>
        </x:is>
      </x:c>
      <x:c r="C27" s="33" t="inlineStr">
        <x:is>
          <x:t xml:space="preserve">Flujo automático activo</x:t>
        </x:is>
      </x:c>
      <x:c r="D27" s="33" t="inlineStr">
        <x:is>
          <x:t xml:space="preserve">Administración</x:t>
        </x:is>
      </x:c>
      <x:c r="E27" s="58" t="n">
        <x:v>46091</x:v>
      </x:c>
      <x:c r="F27" s="58" t="n">
        <x:v>46113</x:v>
      </x:c>
      <x:c r="G27" s="18" t="n">
        <x:v>1</x:v>
      </x:c>
      <x:c r="H27" s="19" t="str">
        <x:f>IF(G27=1,"Completado",IF(F27&lt;TODAY(),"Retrasado",IF(F27-TODAY()&lt;=10,"Próximo","En curso")))</x:f>
        <x:v>Completado</x:v>
      </x:c>
      <x:c r="I27" s="33" t="inlineStr">
        <x:is>
          <x:t xml:space="preserve">Conectar recordatorios con calendario</x:t>
        </x:is>
      </x:c>
      <x:c r="J27" s="33" t="inlineStr">
        <x:is>
          <x:t xml:space="preserve">Cierre completo</x:t>
        </x:is>
      </x:c>
    </x:row>
    <x:row r="28" ht="20" customHeight="1"/>
    <x:row r="29" ht="22" customHeight="1">
      <x:c r="A29" s="35" t="inlineStr">
        <x:is>
          <x:t xml:space="preserve">3) Apoyos, riesgos y criterio de éxito</x:t>
        </x:is>
      </x:c>
      <x:c r="B29" s="54" t="n"/>
      <x:c r="C29" s="54" t="n"/>
      <x:c r="D29" s="54" t="n"/>
      <x:c r="E29" s="54" t="n"/>
      <x:c r="F29" s="54" t="n"/>
      <x:c r="G29" s="54" t="n"/>
      <x:c r="H29" s="54" t="n"/>
      <x:c r="I29" s="54" t="n"/>
      <x:c r="J29" s="54" t="n"/>
      <x:c r="K29" s="54" t="n"/>
      <x:c r="L29" s="54" t="n"/>
      <x:c r="M29" s="54" t="n"/>
      <x:c r="N29" s="54" t="n"/>
    </x:row>
    <x:row r="30" ht="26" customHeight="1">
      <x:c r="A30" s="36" t="inlineStr">
        <x:is>
          <x:t xml:space="preserve">Obj.</x:t>
        </x:is>
      </x:c>
      <x:c r="B30" s="36" t="inlineStr">
        <x:is>
          <x:t xml:space="preserve">Recurso clave</x:t>
        </x:is>
      </x:c>
      <x:c r="C30" s="36" t="inlineStr">
        <x:is>
          <x:t xml:space="preserve">Riesgo previsto</x:t>
        </x:is>
      </x:c>
      <x:c r="D30" s="36" t="inlineStr">
        <x:is>
          <x:t xml:space="preserve">Señal de alerta</x:t>
        </x:is>
      </x:c>
      <x:c r="E30" s="36" t="inlineStr">
        <x:is>
          <x:t xml:space="preserve">Plan de respuesta</x:t>
        </x:is>
      </x:c>
      <x:c r="F30" s="36" t="inlineStr">
        <x:is>
          <x:t xml:space="preserve">Dueño</x:t>
        </x:is>
      </x:c>
      <x:c r="G30" s="59" t="n"/>
      <x:c r="H30" s="36" t="inlineStr">
        <x:is>
          <x:t xml:space="preserve">Obj.</x:t>
        </x:is>
      </x:c>
      <x:c r="I30" s="36" t="inlineStr">
        <x:is>
          <x:t xml:space="preserve">Indicador</x:t>
        </x:is>
      </x:c>
      <x:c r="J30" s="36" t="inlineStr">
        <x:is>
          <x:t xml:space="preserve">Unidad</x:t>
        </x:is>
      </x:c>
      <x:c r="K30" s="36" t="inlineStr">
        <x:is>
          <x:t xml:space="preserve">Actual</x:t>
        </x:is>
      </x:c>
      <x:c r="L30" s="36" t="inlineStr">
        <x:is>
          <x:t xml:space="preserve">Meta</x:t>
        </x:is>
      </x:c>
      <x:c r="M30" s="36" t="inlineStr">
        <x:is>
          <x:t xml:space="preserve">Frecuencia</x:t>
        </x:is>
      </x:c>
      <x:c r="N30" s="36" t="inlineStr">
        <x:is>
          <x:t xml:space="preserve">Resultado esperado</x:t>
        </x:is>
      </x:c>
    </x:row>
    <x:row r="31" ht="34" customHeight="1">
      <x:c r="A31" s="33" t="inlineStr">
        <x:is>
          <x:t xml:space="preserve">OBJ-01</x:t>
        </x:is>
      </x:c>
      <x:c r="B31" s="33" t="inlineStr">
        <x:is>
          <x:t xml:space="preserve">Panel diario de tickets</x:t>
        </x:is>
      </x:c>
      <x:c r="C31" s="33" t="inlineStr">
        <x:is>
          <x:t xml:space="preserve">Sobrecarga en horas punta</x:t>
        </x:is>
      </x:c>
      <x:c r="D31" s="33" t="inlineStr">
        <x:is>
          <x:t xml:space="preserve">Backlog &gt; 25 casos</x:t>
        </x:is>
      </x:c>
      <x:c r="E31" s="33" t="inlineStr">
        <x:is>
          <x:t xml:space="preserve">Redistribuir turnos y activar respuestas preparadas</x:t>
        </x:is>
      </x:c>
      <x:c r="F31" s="33" t="inlineStr">
        <x:is>
          <x:t xml:space="preserve">Coordinación de soporte</x:t>
        </x:is>
      </x:c>
      <x:c r="G31" s="59" t="n"/>
      <x:c r="H31" s="38" t="inlineStr">
        <x:is>
          <x:t xml:space="preserve">OBJ-01</x:t>
        </x:is>
      </x:c>
      <x:c r="I31" s="39" t="str">
        <x:f>INDEX($J$13:$J$16,MATCH(H31,$A$13:$A$16,0))</x:f>
        <x:v>Primera respuesta</x:v>
      </x:c>
      <x:c r="J31" s="39" t="str">
        <x:f>INDEX($K$13:$K$16,MATCH(H31,$A$13:$A$16,0))</x:f>
        <x:v>horas</x:v>
      </x:c>
      <x:c r="K31" s="40">
        <x:f>INDEX($L$13:$L$16,MATCH(H31,$A$13:$A$16,0))</x:f>
        <x:v>18</x:v>
      </x:c>
      <x:c r="L31" s="40">
        <x:f>INDEX($M$13:$M$16,MATCH(H31,$A$13:$A$16,0))</x:f>
        <x:v>8</x:v>
      </x:c>
      <x:c r="M31" s="38" t="inlineStr">
        <x:is>
          <x:t xml:space="preserve">Semanal</x:t>
        </x:is>
      </x:c>
      <x:c r="N31" s="16" t="inlineStr">
        <x:is>
          <x:t xml:space="preserve">Responder el mismo día en la mayoría de casos</x:t>
        </x:is>
      </x:c>
    </x:row>
    <x:row r="32" ht="34" customHeight="1">
      <x:c r="A32" s="31" t="inlineStr">
        <x:is>
          <x:t xml:space="preserve">OBJ-02</x:t>
        </x:is>
      </x:c>
      <x:c r="B32" s="31" t="inlineStr">
        <x:is>
          <x:t xml:space="preserve">Datos de avance por módulo</x:t>
        </x:is>
      </x:c>
      <x:c r="C32" s="31" t="inlineStr">
        <x:is>
          <x:t xml:space="preserve">Baja participación en semanas 2-3</x:t>
        </x:is>
      </x:c>
      <x:c r="D32" s="31" t="inlineStr">
        <x:is>
          <x:t xml:space="preserve">Caída &gt; 10% en progreso semanal</x:t>
        </x:is>
      </x:c>
      <x:c r="E32" s="31" t="inlineStr">
        <x:is>
          <x:t xml:space="preserve">Simplificar tareas largas y enviar recordatorio segmentado</x:t>
        </x:is>
      </x:c>
      <x:c r="F32" s="31" t="inlineStr">
        <x:is>
          <x:t xml:space="preserve">Coordinación académica</x:t>
        </x:is>
      </x:c>
      <x:c r="G32" s="59" t="n"/>
      <x:c r="H32" s="41" t="inlineStr">
        <x:is>
          <x:t xml:space="preserve">OBJ-02</x:t>
        </x:is>
      </x:c>
      <x:c r="I32" s="42" t="str">
        <x:f>INDEX($J$13:$J$16,MATCH(H32,$A$13:$A$16,0))</x:f>
        <x:v>Finalización de cursos</x:v>
      </x:c>
      <x:c r="J32" s="42" t="str">
        <x:f>INDEX($K$13:$K$16,MATCH(H32,$A$13:$A$16,0))</x:f>
        <x:v>%</x:v>
      </x:c>
      <x:c r="K32" s="43">
        <x:f>INDEX($L$13:$L$16,MATCH(H32,$A$13:$A$16,0))</x:f>
        <x:v>61</x:v>
      </x:c>
      <x:c r="L32" s="43">
        <x:f>INDEX($M$13:$M$16,MATCH(H32,$A$13:$A$16,0))</x:f>
        <x:v>75</x:v>
      </x:c>
      <x:c r="M32" s="41" t="inlineStr">
        <x:is>
          <x:t xml:space="preserve">Quincenal</x:t>
        </x:is>
      </x:c>
      <x:c r="N32" s="23" t="inlineStr">
        <x:is>
          <x:t xml:space="preserve">Alcanzar una experiencia de curso más constante</x:t>
        </x:is>
      </x:c>
    </x:row>
    <x:row r="33" ht="34" customHeight="1">
      <x:c r="A33" s="33" t="inlineStr">
        <x:is>
          <x:t xml:space="preserve">OBJ-03</x:t>
        </x:is>
      </x:c>
      <x:c r="B33" s="33" t="inlineStr">
        <x:is>
          <x:t xml:space="preserve">Calendario editorial</x:t>
        </x:is>
      </x:c>
      <x:c r="C33" s="33" t="inlineStr">
        <x:is>
          <x:t xml:space="preserve">Retraso en diseño de piezas</x:t>
        </x:is>
      </x:c>
      <x:c r="D33" s="33" t="inlineStr">
        <x:is>
          <x:t xml:space="preserve">Menos de 3 recursos listos por semana</x:t>
        </x:is>
      </x:c>
      <x:c r="E33" s="33" t="inlineStr">
        <x:is>
          <x:t xml:space="preserve">Reducir formatos y priorizar los de más uso</x:t>
        </x:is>
      </x:c>
      <x:c r="F33" s="33" t="inlineStr">
        <x:is>
          <x:t xml:space="preserve">Equipo editorial</x:t>
        </x:is>
      </x:c>
      <x:c r="G33" s="59" t="n"/>
      <x:c r="H33" s="38" t="inlineStr">
        <x:is>
          <x:t xml:space="preserve">OBJ-03</x:t>
        </x:is>
      </x:c>
      <x:c r="I33" s="39" t="str">
        <x:f>INDEX($J$13:$J$16,MATCH(H33,$A$13:$A$16,0))</x:f>
        <x:v>Recursos publicados</x:v>
      </x:c>
      <x:c r="J33" s="39" t="str">
        <x:f>INDEX($K$13:$K$16,MATCH(H33,$A$13:$A$16,0))</x:f>
        <x:v>piezas</x:v>
      </x:c>
      <x:c r="K33" s="40">
        <x:f>INDEX($L$13:$L$16,MATCH(H33,$A$13:$A$16,0))</x:f>
        <x:v>12</x:v>
      </x:c>
      <x:c r="L33" s="40">
        <x:f>INDEX($M$13:$M$16,MATCH(H33,$A$13:$A$16,0))</x:f>
        <x:v>40</x:v>
      </x:c>
      <x:c r="M33" s="38" t="inlineStr">
        <x:is>
          <x:t xml:space="preserve">Semanal</x:t>
        </x:is>
      </x:c>
      <x:c r="N33" s="16" t="inlineStr">
        <x:is>
          <x:t xml:space="preserve">Disponer de un catálogo base útil y reutilizable</x:t>
        </x:is>
      </x:c>
    </x:row>
    <x:row r="34" ht="34" customHeight="1">
      <x:c r="A34" s="31" t="inlineStr">
        <x:is>
          <x:t xml:space="preserve">OBJ-04</x:t>
        </x:is>
      </x:c>
      <x:c r="B34" s="31" t="inlineStr">
        <x:is>
          <x:t xml:space="preserve">Conector de cobros</x:t>
        </x:is>
      </x:c>
      <x:c r="C34" s="31" t="inlineStr">
        <x:is>
          <x:t xml:space="preserve">Errores en secuencias automáticas</x:t>
        </x:is>
      </x:c>
      <x:c r="D34" s="31" t="inlineStr">
        <x:is>
          <x:t xml:space="preserve">Más de 2 fallos por lote</x:t>
        </x:is>
      </x:c>
      <x:c r="E34" s="31" t="inlineStr">
        <x:is>
          <x:t xml:space="preserve">Revertir al flujo manual y revisar reglas</x:t>
        </x:is>
      </x:c>
      <x:c r="F34" s="31" t="inlineStr">
        <x:is>
          <x:t xml:space="preserve">Sistemas internos</x:t>
        </x:is>
      </x:c>
      <x:c r="G34" s="59" t="n"/>
      <x:c r="H34" s="41" t="inlineStr">
        <x:is>
          <x:t xml:space="preserve">OBJ-04</x:t>
        </x:is>
      </x:c>
      <x:c r="I34" s="42" t="str">
        <x:f>INDEX($J$13:$J$16,MATCH(H34,$A$13:$A$16,0))</x:f>
        <x:v>Cobertura automatizada</x:v>
      </x:c>
      <x:c r="J34" s="42" t="str">
        <x:f>INDEX($K$13:$K$16,MATCH(H34,$A$13:$A$16,0))</x:f>
        <x:v>%</x:v>
      </x:c>
      <x:c r="K34" s="43">
        <x:f>INDEX($L$13:$L$16,MATCH(H34,$A$13:$A$16,0))</x:f>
        <x:v>68</x:v>
      </x:c>
      <x:c r="L34" s="43">
        <x:f>INDEX($M$13:$M$16,MATCH(H34,$A$13:$A$16,0))</x:f>
        <x:v>90</x:v>
      </x:c>
      <x:c r="M34" s="41" t="inlineStr">
        <x:is>
          <x:t xml:space="preserve">Semanal</x:t>
        </x:is>
      </x:c>
      <x:c r="N34" s="23" t="inlineStr">
        <x:is>
          <x:t xml:space="preserve">Eliminar tareas manuales repetitivas del equipo</x:t>
        </x:is>
      </x:c>
    </x:row>
    <x:row r="35" ht="20" customHeight="1"/>
    <x:row r="36" ht="20" customHeight="1"/>
    <x:row r="37" ht="22" customHeight="1">
      <x:c r="A37" s="44" t="inlineStr">
        <x:is>
          <x:t xml:space="preserve">Sugerencia: duplica filas dentro de cada bloque para ampliar la plantilla sin cambiar la estructura.</x:t>
        </x:is>
      </x:c>
    </x:row>
  </x:sheetData>
  <x:mergeCells>
    <x:mergeCell ref="A18:N18"/>
    <x:mergeCell ref="A1:N2"/>
    <x:mergeCell ref="A3:N3"/>
    <x:mergeCell ref="G8:I10"/>
    <x:mergeCell ref="D5:F5"/>
    <x:mergeCell ref="A5:C5"/>
    <x:mergeCell ref="G5:I5"/>
    <x:mergeCell ref="J7:N7"/>
    <x:mergeCell ref="J5:N5"/>
    <x:mergeCell ref="A29:N29"/>
    <x:mergeCell ref="A8:C10"/>
    <x:mergeCell ref="J8:N10"/>
    <x:mergeCell ref="A11:N11"/>
    <x:mergeCell ref="D7:F7"/>
    <x:mergeCell ref="A7:C7"/>
    <x:mergeCell ref="G7:I7"/>
    <x:mergeCell ref="D8:F10"/>
    <x:mergeCell ref="A37:N37"/>
  </x:mergeCells>
  <x:conditionalFormatting sqref="H13:H16">
    <x:cfRule type="dataBar" priority="1">
      <x:dataBar>
        <x:cfvo type="num" val="0"/>
        <x:cfvo type="num" val="1"/>
        <x:color rgb="0063C384"/>
      </x:dataBar>
    </x:cfRule>
  </x:conditionalFormatting>
  <x:conditionalFormatting sqref="G20:G27">
    <x:cfRule type="dataBar" priority="2">
      <x:dataBar>
        <x:cfvo type="num" val="0"/>
        <x:cfvo type="num" val="1"/>
        <x:color rgb="0063C384"/>
      </x:dataBar>
    </x:cfRule>
  </x:conditionalFormatting>
  <x:conditionalFormatting sqref="I13:I16">
    <x:cfRule type="expression" dxfId="0" priority="3">
      <x:formula>$I13="Completado"</x:formula>
    </x:cfRule>
    <x:cfRule type="expression" dxfId="1" priority="4">
      <x:formula>$I13="Próximo"</x:formula>
    </x:cfRule>
    <x:cfRule type="expression" dxfId="2" priority="5">
      <x:formula>$I13="Retrasado"</x:formula>
    </x:cfRule>
    <x:cfRule type="expression" dxfId="3" priority="6">
      <x:formula>$I13="En curso"</x:formula>
    </x:cfRule>
  </x:conditionalFormatting>
  <x:conditionalFormatting sqref="G13:G16">
    <x:cfRule type="expression" dxfId="2" priority="7">
      <x:formula>AND($G13&lt;TODAY(),$I13&lt;&gt;"Completado")</x:formula>
    </x:cfRule>
    <x:cfRule type="expression" dxfId="1" priority="8">
      <x:formula>AND($G13&gt;=TODAY(),$G13-TODAY()&lt;=14,$I13&lt;&gt;"Completado")</x:formula>
    </x:cfRule>
  </x:conditionalFormatting>
  <x:conditionalFormatting sqref="H20:H27">
    <x:cfRule type="expression" dxfId="0" priority="9">
      <x:formula>$H20="Completado"</x:formula>
    </x:cfRule>
    <x:cfRule type="expression" dxfId="1" priority="10">
      <x:formula>$H20="Próximo"</x:formula>
    </x:cfRule>
    <x:cfRule type="expression" dxfId="2" priority="11">
      <x:formula>$H20="Retrasado"</x:formula>
    </x:cfRule>
    <x:cfRule type="expression" dxfId="3" priority="12">
      <x:formula>$H20="En curso"</x:formula>
    </x:cfRule>
  </x:conditionalFormatting>
  <x:conditionalFormatting sqref="F20:F27">
    <x:cfRule type="expression" dxfId="2" priority="13">
      <x:formula>AND($F20&lt;TODAY(),$H20&lt;&gt;"Completado")</x:formula>
    </x:cfRule>
    <x:cfRule type="expression" dxfId="1" priority="14">
      <x:formula>AND($F20&gt;=TODAY(),$F20-TODAY()&lt;=10,$H20&lt;&gt;"Completado")</x:formula>
    </x:cfRule>
  </x:conditionalFormatting>
  <x:dataValidations count="4">
    <x:dataValidation type="list" allowBlank="1" showDropDown="0" showInputMessage="0" showErrorMessage="0" sqref="D13:D60">
      <x:formula1>"Alta,Media,Baja"</x:formula1>
    </x:dataValidation>
    <x:dataValidation type="list" allowBlank="1" showDropDown="0" showInputMessage="0" showErrorMessage="0" sqref="C13:C60">
      <x:formula1>"Operaciones,Formación,Contenidos,Administración,Marketing educativo"</x:formula1>
    </x:dataValidation>
    <x:dataValidation type="list" allowBlank="1" showDropDown="0" showInputMessage="0" showErrorMessage="0" sqref="A20:A60">
      <x:formula1>=$A$13:$A$16</x:formula1>
    </x:dataValidation>
    <x:dataValidation type="list" allowBlank="1" showDropDown="0" showInputMessage="0" showErrorMessage="0" sqref="M31:M60">
      <x:formula1>"Semanal,Quincenal,Mensual"</x:formula1>
    </x:dataValidation>
  </x:dataValidations>
  <x:pageMargins left="0.7" right="0.7" top="0.75" bottom="0.75" header="0.3" footer="0.3"/>
  <x:tableParts count="2">
    <x:tablePart xmlns:r="http://schemas.openxmlformats.org/officeDocument/2006/relationships" r:id="R2d13f5eea54d4b2e"/>
    <x:tablePart xmlns:r="http://schemas.openxmlformats.org/officeDocument/2006/relationships" r:id="Ref25a15f3ea24ade"/>
  </x:tableParts>
</x:worksheet>
</file>