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objetivos\"/>
    </mc:Choice>
  </mc:AlternateContent>
  <xr:revisionPtr revIDLastSave="0" documentId="13_ncr:1_{D12E60FA-010A-4FDA-9331-1701F453B0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till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" i="1" l="1"/>
  <c r="G25" i="1"/>
  <c r="G24" i="1"/>
  <c r="G23" i="1"/>
  <c r="G22" i="1"/>
  <c r="G21" i="1"/>
  <c r="G20" i="1"/>
  <c r="G19" i="1"/>
  <c r="G18" i="1"/>
  <c r="G17" i="1"/>
  <c r="G16" i="1"/>
  <c r="L10" i="1"/>
  <c r="I10" i="1"/>
  <c r="G10" i="1"/>
  <c r="H10" i="1" s="1"/>
  <c r="L9" i="1"/>
  <c r="I9" i="1"/>
  <c r="G9" i="1"/>
  <c r="L8" i="1" s="1"/>
  <c r="I8" i="1"/>
  <c r="G8" i="1"/>
  <c r="H8" i="1" s="1"/>
  <c r="L7" i="1"/>
  <c r="H9" i="1" l="1"/>
</calcChain>
</file>

<file path=xl/sharedStrings.xml><?xml version="1.0" encoding="utf-8"?>
<sst xmlns="http://schemas.openxmlformats.org/spreadsheetml/2006/main" count="78" uniqueCount="70">
  <si>
    <t>Celdas azules = entrada editable. Porcentajes, estados y alertas = cálculo automático.</t>
  </si>
  <si>
    <t>Ejemplo: club de lectura comunitario</t>
  </si>
  <si>
    <t>Plantillas de objetivos</t>
  </si>
  <si>
    <t>Claro</t>
  </si>
  <si>
    <t>Medible</t>
  </si>
  <si>
    <t>Accionable</t>
  </si>
  <si>
    <t>Prioritario</t>
  </si>
  <si>
    <t>Con fecha</t>
  </si>
  <si>
    <t>Definir objetivos</t>
  </si>
  <si>
    <t>Resumen automático</t>
  </si>
  <si>
    <t>ID</t>
  </si>
  <si>
    <t>Objetivo</t>
  </si>
  <si>
    <t>Indicador de éxito</t>
  </si>
  <si>
    <t>Acción clave</t>
  </si>
  <si>
    <t>Relevancia</t>
  </si>
  <si>
    <t>Fecha objetivo</t>
  </si>
  <si>
    <t>Avance</t>
  </si>
  <si>
    <t>Estado</t>
  </si>
  <si>
    <t>Alerta</t>
  </si>
  <si>
    <t>Objetivos activos</t>
  </si>
  <si>
    <t>Captar 30 miembros activos para el club antes de marzo</t>
  </si>
  <si>
    <t>30 inscripciones válidas y 70% de confirmación al primer encuentro</t>
  </si>
  <si>
    <t>Lanzar una campaña local + formulario de alta</t>
  </si>
  <si>
    <t>Asegura masa crítica para sostener el programa</t>
  </si>
  <si>
    <t>Avance medio</t>
  </si>
  <si>
    <t>Realizar 6 encuentros con asistencia media mínima de 20 personas</t>
  </si>
  <si>
    <t>6 sesiones celebradas y media &gt;= 20 asistentes</t>
  </si>
  <si>
    <t>Cerrar calendario, moderadores y espacios con 8 semanas de anticipación</t>
  </si>
  <si>
    <t>Convierte el interés inicial en hábito recurrente</t>
  </si>
  <si>
    <t>Pasos vencidos</t>
  </si>
  <si>
    <t>Publicar una guía colaborativa con 24 reseñas y 12 recomendaciones</t>
  </si>
  <si>
    <t>Documento final compartido y descargado por al menos 50 personas</t>
  </si>
  <si>
    <t>Estandarizar plantilla de reseña y recopilar aportes mensuales</t>
  </si>
  <si>
    <t>Deja un activo reutilizable para futuras ediciones</t>
  </si>
  <si>
    <t>Horas planificadas</t>
  </si>
  <si>
    <t>Desglosar cada objetivo en pasos pequeños, medibles y alcanzables</t>
  </si>
  <si>
    <t>ID objetivo</t>
  </si>
  <si>
    <t>Paso medible</t>
  </si>
  <si>
    <t>Horas est.</t>
  </si>
  <si>
    <t>Fecha límite</t>
  </si>
  <si>
    <t>% paso</t>
  </si>
  <si>
    <t>Días restantes</t>
  </si>
  <si>
    <t>Diseñar formulario de inscripción y mensaje de bienvenida</t>
  </si>
  <si>
    <t>Completado</t>
  </si>
  <si>
    <t>Crear cartel digital y versión impresa para biblioteca y cafés</t>
  </si>
  <si>
    <t>En curso</t>
  </si>
  <si>
    <t>Cerrar tres alianzas locales para difusión y captación</t>
  </si>
  <si>
    <t>No iniciado</t>
  </si>
  <si>
    <t>Reservar sala para seis fechas y confirmar aforo</t>
  </si>
  <si>
    <t>Definir calendario de lecturas y moderadores invitados</t>
  </si>
  <si>
    <t>Preparar registro de asistencia y encuesta posterior</t>
  </si>
  <si>
    <t>Crear plantilla de reseña con extensión y criterios comunes</t>
  </si>
  <si>
    <t>Recopilar primeras 12 reseñas y validar formato</t>
  </si>
  <si>
    <t>Maquetar guía final y programar difusión en PDF</t>
  </si>
  <si>
    <t>Plan adicional</t>
  </si>
  <si>
    <t>Plan de soporte</t>
  </si>
  <si>
    <t>Resultado deseado</t>
  </si>
  <si>
    <t>Recursos necesarios</t>
  </si>
  <si>
    <t>Medidas de éxito</t>
  </si>
  <si>
    <t>• Sala cedida por la biblioteca dos veces al mes
• Formulario online y cartel imprimible
• 2 moderadores voluntarios y 1 persona para asistencia
• Presupuesto base para señalética, café y difusión local</t>
  </si>
  <si>
    <t>• 30 altas verificadas antes del 15/05
• Asistencia media ≥ 20 por sesión
• Tasa de repetición ≥ 60% entre encuentros
• Guía final publicada y compartida al menos 50 veces</t>
  </si>
  <si>
    <t>Obstáculos previsibles</t>
  </si>
  <si>
    <t>Resultado esperado</t>
  </si>
  <si>
    <t>• Baja conversión de interés a inscripción real
• Choque de horarios entre participantes
• Falta de constancia en la entrega de reseñas
• Dependencia excesiva de un único espacio físico</t>
  </si>
  <si>
    <t>Una comunidad estable que se reúne cada mes, recomienda lecturas y genera contenido propio. El proyecto debe poder continuar con un calendario ya definido para el siguiente trimestre.</t>
  </si>
  <si>
    <t>Plan para desbloquear</t>
  </si>
  <si>
    <t>Criterio de cierre</t>
  </si>
  <si>
    <t>• Probar dos horarios piloto y escoger el mejor según asistencia
• Preparar lista de espacios alternativos por si la sala falla
• Fijar recordatorios automáticos 7 y 2 días antes de cada hito
• Repartir la moderación entre varias personas para evitar cuellos de botella</t>
  </si>
  <si>
    <t>Se considera cerrado cuando los tres objetivos alcancen al menos un 85% de avance, no haya pasos críticos vencidos y exista un calendario confirmado para la siguiente edición.</t>
  </si>
  <si>
    <t>Sustituye el ejemplo por tus propios objetivos. Mantén los ID 1, 2 y 3 para conservar el avance automático.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</si>
</sst>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24"/>
      <color rgb="FF102A43"/>
      <name val="Aptos"/>
    </font>
    <font>
      <i/>
      <sz val="10"/>
      <color rgb="FF666666"/>
      <name val="Calibri"/>
    </font>
    <font>
      <b/>
      <sz val="11"/>
      <color rgb="FFFFFFFF"/>
      <name val="Calibri"/>
    </font>
    <font>
      <sz val="11"/>
      <color rgb="FFFFFFFF"/>
      <name val="Calibri"/>
    </font>
    <font>
      <b/>
      <sz val="13"/>
      <color rgb="FF666666"/>
      <name val="Calibri"/>
    </font>
    <font>
      <b/>
      <sz val="11"/>
      <color rgb="FF6A6A6A"/>
      <name val="Calibri"/>
    </font>
    <font>
      <sz val="11"/>
      <color rgb="FF0000FF"/>
      <name val="Calibri"/>
    </font>
    <font>
      <sz val="11"/>
      <color rgb="FF000000"/>
      <name val="Calibri"/>
    </font>
    <font>
      <b/>
      <sz val="11"/>
      <color rgb="FF000000"/>
      <name val="Calibri"/>
    </font>
    <font>
      <b/>
      <sz val="11"/>
      <color rgb="FF666666"/>
      <name val="Calibri"/>
    </font>
    <font>
      <sz val="11"/>
      <color rgb="FF444444"/>
      <name val="Calibri"/>
    </font>
    <font>
      <i/>
      <sz val="9"/>
      <color rgb="FF666666"/>
      <name val="Calibri"/>
    </font>
    <font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8E8E8E"/>
      </patternFill>
    </fill>
    <fill>
      <patternFill patternType="solid">
        <fgColor rgb="FF2F6B2F"/>
      </patternFill>
    </fill>
    <fill>
      <patternFill patternType="solid">
        <fgColor rgb="FF3E8A39"/>
      </patternFill>
    </fill>
    <fill>
      <patternFill patternType="solid">
        <fgColor rgb="FF58AF45"/>
      </patternFill>
    </fill>
    <fill>
      <patternFill patternType="solid">
        <fgColor rgb="FF8AC63E"/>
      </patternFill>
    </fill>
    <fill>
      <patternFill patternType="solid">
        <fgColor rgb="FFA8D05E"/>
      </patternFill>
    </fill>
    <fill>
      <patternFill patternType="solid">
        <fgColor rgb="FFDDECCB"/>
      </patternFill>
    </fill>
    <fill>
      <patternFill patternType="solid">
        <fgColor rgb="FFEAF2FF"/>
      </patternFill>
    </fill>
    <fill>
      <patternFill patternType="solid">
        <fgColor rgb="FFF7F7F7"/>
      </patternFill>
    </fill>
    <fill>
      <patternFill patternType="solid">
        <fgColor rgb="FFB7D7A8"/>
      </patternFill>
    </fill>
    <fill>
      <patternFill patternType="solid">
        <fgColor rgb="FFF5FAEF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rgb="FFD7D7D7"/>
      </left>
      <right style="thin">
        <color rgb="FFD7D7D7"/>
      </right>
      <top style="thin">
        <color rgb="FFD7D7D7"/>
      </top>
      <bottom style="thin">
        <color rgb="FFD7D7D7"/>
      </bottom>
      <diagonal/>
    </border>
    <border>
      <left style="medium">
        <color rgb="FFBDBDBD"/>
      </left>
      <right style="medium">
        <color rgb="FFBDBDBD"/>
      </right>
      <top style="medium">
        <color rgb="FFBDBDBD"/>
      </top>
      <bottom style="medium">
        <color rgb="FFBDBDBD"/>
      </bottom>
      <diagonal/>
    </border>
    <border>
      <left/>
      <right/>
      <top/>
      <bottom style="medium">
        <color rgb="FFBDBDBD"/>
      </bottom>
      <diagonal/>
    </border>
    <border>
      <left/>
      <right/>
      <top style="medium">
        <color rgb="FFBDBDBD"/>
      </top>
      <bottom/>
      <diagonal/>
    </border>
    <border>
      <left/>
      <right style="medium">
        <color rgb="FFBDBDBD"/>
      </right>
      <top style="medium">
        <color rgb="FFBDBDBD"/>
      </top>
      <bottom/>
      <diagonal/>
    </border>
    <border>
      <left/>
      <right style="medium">
        <color rgb="FFBDBDBD"/>
      </right>
      <top style="medium">
        <color rgb="FFBDBDBD"/>
      </top>
      <bottom style="medium">
        <color rgb="FFBDBDBD"/>
      </bottom>
      <diagonal/>
    </border>
    <border>
      <left style="medium">
        <color rgb="FFBDBDBD"/>
      </left>
      <right/>
      <top/>
      <bottom/>
      <diagonal/>
    </border>
    <border>
      <left/>
      <right style="medium">
        <color rgb="FFBDBDBD"/>
      </right>
      <top/>
      <bottom/>
      <diagonal/>
    </border>
    <border>
      <left style="medium">
        <color rgb="FFBDBDBD"/>
      </left>
      <right/>
      <top/>
      <bottom style="medium">
        <color rgb="FFBDBDBD"/>
      </bottom>
      <diagonal/>
    </border>
    <border>
      <left/>
      <right style="medium">
        <color rgb="FFBDBDBD"/>
      </right>
      <top/>
      <bottom style="medium">
        <color rgb="FFBDBDBD"/>
      </bottom>
      <diagonal/>
    </border>
    <border>
      <left/>
      <right/>
      <top style="medium">
        <color rgb="FFBDBDBD"/>
      </top>
      <bottom style="medium">
        <color rgb="FFBDBDBD"/>
      </bottom>
      <diagonal/>
    </border>
    <border>
      <left/>
      <right style="thin">
        <color rgb="FFD7D7D7"/>
      </right>
      <top style="thin">
        <color rgb="FFD7D7D7"/>
      </top>
      <bottom style="thin">
        <color rgb="FFD7D7D7"/>
      </bottom>
      <diagonal/>
    </border>
    <border>
      <left/>
      <right/>
      <top/>
      <bottom style="medium">
        <color rgb="FFBDBDBD"/>
      </bottom>
      <diagonal/>
    </border>
  </borders>
  <cellStyleXfs count="2">
    <xf numFmtId="0" fontId="0" fillId="0" borderId="0"/>
    <xf numFmtId="0" fontId="13" fillId="0" borderId="0"/>
  </cellStyleXfs>
  <cellXfs count="40">
    <xf numFmtId="0" fontId="0" fillId="0" borderId="0" xfId="0"/>
    <xf numFmtId="0" fontId="6" fillId="8" borderId="1" xfId="1" applyFont="1" applyFill="1" applyBorder="1" applyAlignment="1">
      <alignment horizontal="center" vertical="center" wrapText="1"/>
    </xf>
    <xf numFmtId="0" fontId="9" fillId="10" borderId="2" xfId="1" applyFont="1" applyFill="1" applyBorder="1" applyAlignment="1">
      <alignment horizontal="center" vertical="center"/>
    </xf>
    <xf numFmtId="0" fontId="0" fillId="0" borderId="1" xfId="1" applyFont="1" applyBorder="1" applyAlignment="1">
      <alignment horizontal="center" vertical="center" wrapText="1"/>
    </xf>
    <xf numFmtId="0" fontId="7" fillId="9" borderId="1" xfId="1" applyFont="1" applyFill="1" applyBorder="1" applyAlignment="1">
      <alignment vertical="top" wrapText="1"/>
    </xf>
    <xf numFmtId="14" fontId="7" fillId="9" borderId="1" xfId="1" applyNumberFormat="1" applyFont="1" applyFill="1" applyBorder="1" applyAlignment="1">
      <alignment horizontal="center" vertical="center" wrapText="1"/>
    </xf>
    <xf numFmtId="9" fontId="8" fillId="10" borderId="1" xfId="1" applyNumberFormat="1" applyFont="1" applyFill="1" applyBorder="1" applyAlignment="1">
      <alignment horizontal="center" vertical="center" wrapText="1"/>
    </xf>
    <xf numFmtId="0" fontId="8" fillId="10" borderId="1" xfId="1" applyFont="1" applyFill="1" applyBorder="1" applyAlignment="1">
      <alignment horizontal="center" vertical="center" wrapText="1"/>
    </xf>
    <xf numFmtId="9" fontId="9" fillId="10" borderId="2" xfId="1" applyNumberFormat="1" applyFont="1" applyFill="1" applyBorder="1" applyAlignment="1">
      <alignment horizontal="center" vertical="center"/>
    </xf>
    <xf numFmtId="0" fontId="7" fillId="9" borderId="1" xfId="1" applyFont="1" applyFill="1" applyBorder="1" applyAlignment="1">
      <alignment horizontal="center" vertical="center" wrapText="1"/>
    </xf>
    <xf numFmtId="0" fontId="7" fillId="9" borderId="1" xfId="1" applyFont="1" applyFill="1" applyBorder="1" applyAlignment="1">
      <alignment vertical="center" wrapText="1"/>
    </xf>
    <xf numFmtId="9" fontId="7" fillId="9" borderId="1" xfId="1" applyNumberFormat="1" applyFont="1" applyFill="1" applyBorder="1" applyAlignment="1">
      <alignment horizontal="center" vertical="center" wrapText="1"/>
    </xf>
    <xf numFmtId="1" fontId="8" fillId="10" borderId="1" xfId="1" applyNumberFormat="1" applyFont="1" applyFill="1" applyBorder="1" applyAlignment="1">
      <alignment horizontal="center" vertical="center" wrapText="1"/>
    </xf>
    <xf numFmtId="0" fontId="5" fillId="0" borderId="13" xfId="1" applyFont="1" applyBorder="1" applyAlignment="1">
      <alignment horizontal="left" vertical="center"/>
    </xf>
    <xf numFmtId="0" fontId="0" fillId="0" borderId="3" xfId="1" applyFont="1" applyBorder="1"/>
    <xf numFmtId="0" fontId="6" fillId="8" borderId="2" xfId="1" applyFont="1" applyFill="1" applyBorder="1" applyAlignment="1">
      <alignment horizontal="left" vertical="center"/>
    </xf>
    <xf numFmtId="0" fontId="0" fillId="0" borderId="6" xfId="1" applyFont="1" applyBorder="1"/>
    <xf numFmtId="0" fontId="11" fillId="12" borderId="2" xfId="1" applyFont="1" applyFill="1" applyBorder="1" applyAlignment="1">
      <alignment horizontal="left" vertical="top" wrapText="1"/>
    </xf>
    <xf numFmtId="0" fontId="0" fillId="0" borderId="4" xfId="1" applyFont="1" applyBorder="1"/>
    <xf numFmtId="0" fontId="0" fillId="0" borderId="5" xfId="1" applyFont="1" applyBorder="1"/>
    <xf numFmtId="0" fontId="0" fillId="0" borderId="7" xfId="1" applyFont="1" applyBorder="1"/>
    <xf numFmtId="0" fontId="0" fillId="0" borderId="0" xfId="0"/>
    <xf numFmtId="0" fontId="0" fillId="0" borderId="8" xfId="1" applyFont="1" applyBorder="1"/>
    <xf numFmtId="0" fontId="0" fillId="0" borderId="9" xfId="1" applyFont="1" applyBorder="1"/>
    <xf numFmtId="0" fontId="0" fillId="0" borderId="10" xfId="1" applyFont="1" applyBorder="1"/>
    <xf numFmtId="0" fontId="10" fillId="11" borderId="2" xfId="1" applyFont="1" applyFill="1" applyBorder="1" applyAlignment="1">
      <alignment horizontal="left" vertical="center"/>
    </xf>
    <xf numFmtId="0" fontId="0" fillId="0" borderId="11" xfId="1" applyFont="1" applyBorder="1"/>
    <xf numFmtId="0" fontId="4" fillId="3" borderId="1" xfId="1" applyFont="1" applyFill="1" applyBorder="1" applyAlignment="1">
      <alignment horizontal="center" vertical="center"/>
    </xf>
    <xf numFmtId="0" fontId="0" fillId="0" borderId="12" xfId="1" applyFont="1" applyBorder="1"/>
    <xf numFmtId="0" fontId="4" fillId="4" borderId="1" xfId="1" applyFont="1" applyFill="1" applyBorder="1" applyAlignment="1">
      <alignment horizontal="center" vertical="center"/>
    </xf>
    <xf numFmtId="0" fontId="2" fillId="0" borderId="0" xfId="1" applyFont="1" applyAlignment="1">
      <alignment horizontal="right" vertical="center"/>
    </xf>
    <xf numFmtId="0" fontId="5" fillId="0" borderId="13" xfId="1" applyFont="1" applyBorder="1" applyAlignment="1">
      <alignment horizontal="left"/>
    </xf>
    <xf numFmtId="0" fontId="2" fillId="0" borderId="0" xfId="1" applyFont="1" applyAlignment="1">
      <alignment horizontal="left" vertical="center"/>
    </xf>
    <xf numFmtId="0" fontId="12" fillId="0" borderId="0" xfId="1" applyFont="1" applyAlignment="1">
      <alignment horizontal="center"/>
    </xf>
    <xf numFmtId="0" fontId="3" fillId="2" borderId="1" xfId="1" applyFont="1" applyFill="1" applyBorder="1" applyAlignment="1">
      <alignment horizontal="center" vertical="center"/>
    </xf>
    <xf numFmtId="0" fontId="4" fillId="5" borderId="1" xfId="1" applyFont="1" applyFill="1" applyBorder="1" applyAlignment="1">
      <alignment horizontal="center" vertical="center"/>
    </xf>
    <xf numFmtId="0" fontId="4" fillId="6" borderId="1" xfId="1" applyFont="1" applyFill="1" applyBorder="1" applyAlignment="1">
      <alignment horizontal="center" vertical="center"/>
    </xf>
    <xf numFmtId="0" fontId="4" fillId="7" borderId="1" xfId="1" applyFont="1" applyFill="1" applyBorder="1" applyAlignment="1">
      <alignment horizontal="center" vertical="center"/>
    </xf>
    <xf numFmtId="0" fontId="1" fillId="13" borderId="0" xfId="1" applyFont="1" applyFill="1" applyAlignment="1">
      <alignment horizontal="left" vertical="center"/>
    </xf>
    <xf numFmtId="0" fontId="0" fillId="13" borderId="0" xfId="0" applyFill="1"/>
  </cellXfs>
  <cellStyles count="2">
    <cellStyle name="Normal" xfId="1" xr:uid="{00000000-0005-0000-0000-000000000000}"/>
    <cellStyle name="Standard" xfId="0" builtinId="0"/>
  </cellStyles>
  <dxfs count="11">
    <dxf>
      <fill>
        <patternFill>
          <bgColor rgb="FFE2F0D9"/>
        </patternFill>
      </fill>
    </dxf>
    <dxf>
      <fill>
        <patternFill>
          <bgColor rgb="FFFDE2E1"/>
        </patternFill>
      </fill>
    </dxf>
    <dxf>
      <fill>
        <patternFill>
          <bgColor rgb="FFD9EAD3"/>
        </patternFill>
      </fill>
    </dxf>
    <dxf>
      <fill>
        <patternFill>
          <bgColor rgb="FFFFF2CC"/>
        </patternFill>
      </fill>
    </dxf>
    <dxf>
      <fill>
        <patternFill>
          <bgColor rgb="FFF3F4F6"/>
        </patternFill>
      </fill>
    </dxf>
    <dxf>
      <fill>
        <patternFill>
          <bgColor rgb="FFFDE2E1"/>
        </patternFill>
      </fill>
    </dxf>
    <dxf>
      <fill>
        <patternFill>
          <bgColor rgb="FFE2F0D9"/>
        </patternFill>
      </fill>
    </dxf>
    <dxf>
      <fill>
        <patternFill>
          <bgColor rgb="FFF3F4F6"/>
        </patternFill>
      </fill>
    </dxf>
    <dxf>
      <fill>
        <patternFill>
          <bgColor rgb="FFFDE2E1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4"/>
  <sheetViews>
    <sheetView showGridLines="0" tabSelected="1" zoomScale="90" zoomScaleNormal="90" workbookViewId="0">
      <selection activeCell="S25" sqref="S25"/>
    </sheetView>
  </sheetViews>
  <sheetFormatPr baseColWidth="10" defaultColWidth="9.140625" defaultRowHeight="15" x14ac:dyDescent="0.25"/>
  <cols>
    <col min="1" max="1" width="12" customWidth="1"/>
    <col min="2" max="2" width="30" customWidth="1"/>
    <col min="3" max="4" width="22" customWidth="1"/>
    <col min="5" max="5" width="18" customWidth="1"/>
    <col min="6" max="6" width="14" customWidth="1"/>
    <col min="7" max="7" width="12" customWidth="1"/>
    <col min="8" max="8" width="17" customWidth="1"/>
    <col min="9" max="9" width="12" customWidth="1"/>
    <col min="10" max="11" width="18" customWidth="1"/>
    <col min="12" max="12" width="14" customWidth="1"/>
  </cols>
  <sheetData>
    <row r="1" spans="1:12" ht="26.1" customHeight="1" x14ac:dyDescent="0.25">
      <c r="A1" s="38" t="s">
        <v>2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2" ht="26.1" customHeight="1" x14ac:dyDescent="0.25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2" x14ac:dyDescent="0.25">
      <c r="A3" s="32" t="s">
        <v>0</v>
      </c>
      <c r="B3" s="21"/>
      <c r="C3" s="21"/>
      <c r="D3" s="21"/>
      <c r="E3" s="21"/>
      <c r="F3" s="21"/>
      <c r="G3" s="21"/>
      <c r="H3" s="21"/>
      <c r="J3" s="30" t="s">
        <v>1</v>
      </c>
      <c r="K3" s="21"/>
      <c r="L3" s="21"/>
    </row>
    <row r="4" spans="1:12" ht="24" customHeight="1" x14ac:dyDescent="0.25">
      <c r="A4" s="34" t="s">
        <v>2</v>
      </c>
      <c r="B4" s="28"/>
      <c r="C4" s="27" t="s">
        <v>3</v>
      </c>
      <c r="D4" s="28"/>
      <c r="E4" s="29" t="s">
        <v>4</v>
      </c>
      <c r="F4" s="28"/>
      <c r="G4" s="35" t="s">
        <v>5</v>
      </c>
      <c r="H4" s="28"/>
      <c r="I4" s="36" t="s">
        <v>6</v>
      </c>
      <c r="J4" s="28"/>
      <c r="K4" s="37" t="s">
        <v>7</v>
      </c>
      <c r="L4" s="28"/>
    </row>
    <row r="6" spans="1:12" ht="17.25" x14ac:dyDescent="0.25">
      <c r="A6" s="13" t="s">
        <v>8</v>
      </c>
      <c r="B6" s="14"/>
      <c r="C6" s="14"/>
      <c r="D6" s="14"/>
      <c r="E6" s="14"/>
      <c r="F6" s="14"/>
      <c r="G6" s="14"/>
      <c r="H6" s="14"/>
      <c r="I6" s="14"/>
      <c r="J6" s="13" t="s">
        <v>9</v>
      </c>
      <c r="K6" s="14"/>
      <c r="L6" s="14"/>
    </row>
    <row r="7" spans="1:12" x14ac:dyDescent="0.25">
      <c r="A7" s="1" t="s">
        <v>10</v>
      </c>
      <c r="B7" s="1" t="s">
        <v>11</v>
      </c>
      <c r="C7" s="1" t="s">
        <v>12</v>
      </c>
      <c r="D7" s="1" t="s">
        <v>13</v>
      </c>
      <c r="E7" s="1" t="s">
        <v>14</v>
      </c>
      <c r="F7" s="1" t="s">
        <v>15</v>
      </c>
      <c r="G7" s="1" t="s">
        <v>16</v>
      </c>
      <c r="H7" s="1" t="s">
        <v>17</v>
      </c>
      <c r="I7" s="1" t="s">
        <v>18</v>
      </c>
      <c r="J7" s="15" t="s">
        <v>19</v>
      </c>
      <c r="K7" s="16"/>
      <c r="L7" s="2">
        <f>COUNTA(B8:B10)</f>
        <v>3</v>
      </c>
    </row>
    <row r="8" spans="1:12" ht="39.950000000000003" customHeight="1" x14ac:dyDescent="0.25">
      <c r="A8" s="3">
        <v>1</v>
      </c>
      <c r="B8" s="4" t="s">
        <v>20</v>
      </c>
      <c r="C8" s="4" t="s">
        <v>21</v>
      </c>
      <c r="D8" s="4" t="s">
        <v>22</v>
      </c>
      <c r="E8" s="4" t="s">
        <v>23</v>
      </c>
      <c r="F8" s="5">
        <v>46157</v>
      </c>
      <c r="G8" s="6">
        <f>IFERROR(AVERAGEIF($A$16:$A$26,A8,$F$16:$F$26),0)</f>
        <v>0.6333333333333333</v>
      </c>
      <c r="H8" s="7" t="str">
        <f ca="1">IF(G8&gt;=1,"Completado",IF(F8&lt;TODAY(),"Fuera de plazo",IF(G8=0,"Planificar",IF(G8&lt;0.6,"En marcha","Muy avanzado"))))</f>
        <v>Muy avanzado</v>
      </c>
      <c r="I8" s="7" t="str">
        <f ca="1">IF(COUNTIFS($A$16:$A$26,A8,$D$16:$D$26,"&lt;"&amp;TODAY(),$F$16:$F$26,"&lt;1")&gt;0,"Riesgo","OK")</f>
        <v>OK</v>
      </c>
      <c r="J8" s="15" t="s">
        <v>24</v>
      </c>
      <c r="K8" s="16"/>
      <c r="L8" s="8">
        <f>IFERROR(AVERAGE(G8:G10),0)</f>
        <v>0.61111111111111105</v>
      </c>
    </row>
    <row r="9" spans="1:12" ht="39.950000000000003" customHeight="1" x14ac:dyDescent="0.25">
      <c r="A9" s="3">
        <v>2</v>
      </c>
      <c r="B9" s="4" t="s">
        <v>25</v>
      </c>
      <c r="C9" s="4" t="s">
        <v>26</v>
      </c>
      <c r="D9" s="4" t="s">
        <v>27</v>
      </c>
      <c r="E9" s="4" t="s">
        <v>28</v>
      </c>
      <c r="F9" s="5">
        <v>46234</v>
      </c>
      <c r="G9" s="6">
        <f>IFERROR(AVERAGEIF($A$16:$A$26,A9,$F$16:$F$26),0)</f>
        <v>0.66666666666666663</v>
      </c>
      <c r="H9" s="7" t="str">
        <f ca="1">IF(G9&gt;=1,"Completado",IF(F9&lt;TODAY(),"Fuera de plazo",IF(G9=0,"Planificar",IF(G9&lt;0.6,"En marcha","Muy avanzado"))))</f>
        <v>Muy avanzado</v>
      </c>
      <c r="I9" s="7" t="str">
        <f ca="1">IF(COUNTIFS($A$16:$A$26,A9,$D$16:$D$26,"&lt;"&amp;TODAY(),$F$16:$F$26,"&lt;1")&gt;0,"Riesgo","OK")</f>
        <v>OK</v>
      </c>
      <c r="J9" s="15" t="s">
        <v>29</v>
      </c>
      <c r="K9" s="16"/>
      <c r="L9" s="2">
        <f ca="1">COUNTIFS($D$16:$D$26,"&lt;&gt;",$D$16:$D$26,"&lt;"&amp;TODAY(),$F$16:$F$26,"&lt;1")</f>
        <v>0</v>
      </c>
    </row>
    <row r="10" spans="1:12" ht="39.950000000000003" customHeight="1" x14ac:dyDescent="0.25">
      <c r="A10" s="3">
        <v>3</v>
      </c>
      <c r="B10" s="4" t="s">
        <v>30</v>
      </c>
      <c r="C10" s="4" t="s">
        <v>31</v>
      </c>
      <c r="D10" s="4" t="s">
        <v>32</v>
      </c>
      <c r="E10" s="4" t="s">
        <v>33</v>
      </c>
      <c r="F10" s="5">
        <v>46264</v>
      </c>
      <c r="G10" s="6">
        <f>IFERROR(AVERAGEIF($A$16:$A$26,A10,$F$16:$F$26),0)</f>
        <v>0.53333333333333333</v>
      </c>
      <c r="H10" s="7" t="str">
        <f ca="1">IF(G10&gt;=1,"Completado",IF(F10&lt;TODAY(),"Fuera de plazo",IF(G10=0,"Planificar",IF(G10&lt;0.6,"En marcha","Muy avanzado"))))</f>
        <v>En marcha</v>
      </c>
      <c r="I10" s="7" t="str">
        <f ca="1">IF(COUNTIFS($A$16:$A$26,A10,$D$16:$D$26,"&lt;"&amp;TODAY(),$F$16:$F$26,"&lt;1")&gt;0,"Riesgo","OK")</f>
        <v>OK</v>
      </c>
      <c r="J10" s="15" t="s">
        <v>34</v>
      </c>
      <c r="K10" s="16"/>
      <c r="L10" s="2">
        <f>SUM(C16:C26)</f>
        <v>46</v>
      </c>
    </row>
    <row r="14" spans="1:12" ht="17.25" x14ac:dyDescent="0.25">
      <c r="A14" s="13" t="s">
        <v>35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</row>
    <row r="15" spans="1:12" ht="30" x14ac:dyDescent="0.25">
      <c r="A15" s="1" t="s">
        <v>36</v>
      </c>
      <c r="B15" s="1" t="s">
        <v>37</v>
      </c>
      <c r="C15" s="1" t="s">
        <v>38</v>
      </c>
      <c r="D15" s="1" t="s">
        <v>39</v>
      </c>
      <c r="E15" s="1" t="s">
        <v>17</v>
      </c>
      <c r="F15" s="1" t="s">
        <v>40</v>
      </c>
      <c r="G15" s="1" t="s">
        <v>41</v>
      </c>
    </row>
    <row r="16" spans="1:12" ht="24" customHeight="1" x14ac:dyDescent="0.25">
      <c r="A16" s="9">
        <v>1</v>
      </c>
      <c r="B16" s="10" t="s">
        <v>42</v>
      </c>
      <c r="C16" s="9">
        <v>3</v>
      </c>
      <c r="D16" s="5">
        <v>46132</v>
      </c>
      <c r="E16" s="9" t="s">
        <v>43</v>
      </c>
      <c r="F16" s="11">
        <v>1</v>
      </c>
      <c r="G16" s="12">
        <f t="shared" ref="G16:G26" ca="1" si="0">IF(D16="","",D16-TODAY())</f>
        <v>11</v>
      </c>
    </row>
    <row r="17" spans="1:12" ht="24" customHeight="1" x14ac:dyDescent="0.25">
      <c r="A17" s="9">
        <v>1</v>
      </c>
      <c r="B17" s="10" t="s">
        <v>44</v>
      </c>
      <c r="C17" s="9">
        <v>5</v>
      </c>
      <c r="D17" s="5">
        <v>46140</v>
      </c>
      <c r="E17" s="9" t="s">
        <v>45</v>
      </c>
      <c r="F17" s="11">
        <v>0.7</v>
      </c>
      <c r="G17" s="12">
        <f t="shared" ca="1" si="0"/>
        <v>19</v>
      </c>
    </row>
    <row r="18" spans="1:12" ht="24" customHeight="1" x14ac:dyDescent="0.25">
      <c r="A18" s="9">
        <v>1</v>
      </c>
      <c r="B18" s="10" t="s">
        <v>46</v>
      </c>
      <c r="C18" s="9">
        <v>6</v>
      </c>
      <c r="D18" s="5">
        <v>46152</v>
      </c>
      <c r="E18" s="9" t="s">
        <v>47</v>
      </c>
      <c r="F18" s="11">
        <v>0.2</v>
      </c>
      <c r="G18" s="12">
        <f t="shared" ca="1" si="0"/>
        <v>31</v>
      </c>
    </row>
    <row r="19" spans="1:12" ht="24" customHeight="1" x14ac:dyDescent="0.25">
      <c r="A19" s="9">
        <v>2</v>
      </c>
      <c r="B19" s="10" t="s">
        <v>48</v>
      </c>
      <c r="C19" s="9">
        <v>4</v>
      </c>
      <c r="D19" s="5">
        <v>46137</v>
      </c>
      <c r="E19" s="9" t="s">
        <v>43</v>
      </c>
      <c r="F19" s="11">
        <v>1</v>
      </c>
      <c r="G19" s="12">
        <f t="shared" ca="1" si="0"/>
        <v>16</v>
      </c>
    </row>
    <row r="20" spans="1:12" ht="24" customHeight="1" x14ac:dyDescent="0.25">
      <c r="A20" s="9">
        <v>2</v>
      </c>
      <c r="B20" s="10" t="s">
        <v>49</v>
      </c>
      <c r="C20" s="9">
        <v>7</v>
      </c>
      <c r="D20" s="5">
        <v>46152</v>
      </c>
      <c r="E20" s="9" t="s">
        <v>45</v>
      </c>
      <c r="F20" s="11">
        <v>0.6</v>
      </c>
      <c r="G20" s="12">
        <f t="shared" ca="1" si="0"/>
        <v>31</v>
      </c>
    </row>
    <row r="21" spans="1:12" ht="24" customHeight="1" x14ac:dyDescent="0.25">
      <c r="A21" s="9">
        <v>2</v>
      </c>
      <c r="B21" s="10" t="s">
        <v>50</v>
      </c>
      <c r="C21" s="9">
        <v>3</v>
      </c>
      <c r="D21" s="5">
        <v>46174</v>
      </c>
      <c r="E21" s="9" t="s">
        <v>45</v>
      </c>
      <c r="F21" s="11">
        <v>0.4</v>
      </c>
      <c r="G21" s="12">
        <f t="shared" ca="1" si="0"/>
        <v>53</v>
      </c>
    </row>
    <row r="22" spans="1:12" ht="24" customHeight="1" x14ac:dyDescent="0.25">
      <c r="A22" s="9">
        <v>3</v>
      </c>
      <c r="B22" s="10" t="s">
        <v>51</v>
      </c>
      <c r="C22" s="9">
        <v>4</v>
      </c>
      <c r="D22" s="5">
        <v>46154</v>
      </c>
      <c r="E22" s="9" t="s">
        <v>43</v>
      </c>
      <c r="F22" s="11">
        <v>1</v>
      </c>
      <c r="G22" s="12">
        <f t="shared" ca="1" si="0"/>
        <v>33</v>
      </c>
    </row>
    <row r="23" spans="1:12" ht="24" customHeight="1" x14ac:dyDescent="0.25">
      <c r="A23" s="9">
        <v>3</v>
      </c>
      <c r="B23" s="10" t="s">
        <v>52</v>
      </c>
      <c r="C23" s="9">
        <v>8</v>
      </c>
      <c r="D23" s="5">
        <v>46193</v>
      </c>
      <c r="E23" s="9" t="s">
        <v>45</v>
      </c>
      <c r="F23" s="11">
        <v>0.5</v>
      </c>
      <c r="G23" s="12">
        <f t="shared" ca="1" si="0"/>
        <v>72</v>
      </c>
    </row>
    <row r="24" spans="1:12" ht="24" customHeight="1" x14ac:dyDescent="0.25">
      <c r="A24" s="9">
        <v>3</v>
      </c>
      <c r="B24" s="10" t="s">
        <v>53</v>
      </c>
      <c r="C24" s="9">
        <v>6</v>
      </c>
      <c r="D24" s="5">
        <v>46233</v>
      </c>
      <c r="E24" s="9" t="s">
        <v>47</v>
      </c>
      <c r="F24" s="11">
        <v>0.1</v>
      </c>
      <c r="G24" s="12">
        <f t="shared" ca="1" si="0"/>
        <v>112</v>
      </c>
    </row>
    <row r="25" spans="1:12" ht="24" customHeight="1" x14ac:dyDescent="0.25">
      <c r="A25" s="9"/>
      <c r="B25" s="10"/>
      <c r="C25" s="9"/>
      <c r="D25" s="9"/>
      <c r="E25" s="9"/>
      <c r="F25" s="11"/>
      <c r="G25" s="12" t="str">
        <f t="shared" ca="1" si="0"/>
        <v/>
      </c>
    </row>
    <row r="26" spans="1:12" ht="24" customHeight="1" x14ac:dyDescent="0.25">
      <c r="A26" s="9"/>
      <c r="B26" s="10"/>
      <c r="C26" s="9"/>
      <c r="D26" s="9"/>
      <c r="E26" s="9"/>
      <c r="F26" s="11"/>
      <c r="G26" s="12" t="str">
        <f t="shared" ca="1" si="0"/>
        <v/>
      </c>
    </row>
    <row r="28" spans="1:12" ht="17.25" x14ac:dyDescent="0.25">
      <c r="A28" s="13" t="s">
        <v>54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</row>
    <row r="29" spans="1:12" ht="17.25" x14ac:dyDescent="0.3">
      <c r="A29" s="31" t="s">
        <v>55</v>
      </c>
      <c r="B29" s="14"/>
      <c r="C29" s="14"/>
      <c r="D29" s="14"/>
      <c r="E29" s="14"/>
      <c r="F29" s="14"/>
      <c r="G29" s="31" t="s">
        <v>56</v>
      </c>
      <c r="H29" s="14"/>
      <c r="I29" s="14"/>
      <c r="J29" s="14"/>
      <c r="K29" s="14"/>
      <c r="L29" s="14"/>
    </row>
    <row r="30" spans="1:12" x14ac:dyDescent="0.25">
      <c r="A30" s="25" t="s">
        <v>57</v>
      </c>
      <c r="B30" s="26"/>
      <c r="C30" s="26"/>
      <c r="D30" s="26"/>
      <c r="E30" s="26"/>
      <c r="F30" s="16"/>
      <c r="G30" s="25" t="s">
        <v>58</v>
      </c>
      <c r="H30" s="26"/>
      <c r="I30" s="26"/>
      <c r="J30" s="26"/>
      <c r="K30" s="26"/>
      <c r="L30" s="16"/>
    </row>
    <row r="31" spans="1:12" ht="21.95" customHeight="1" x14ac:dyDescent="0.25">
      <c r="A31" s="17" t="s">
        <v>59</v>
      </c>
      <c r="B31" s="18"/>
      <c r="C31" s="18"/>
      <c r="D31" s="18"/>
      <c r="E31" s="18"/>
      <c r="F31" s="19"/>
      <c r="G31" s="17" t="s">
        <v>60</v>
      </c>
      <c r="H31" s="18"/>
      <c r="I31" s="18"/>
      <c r="J31" s="18"/>
      <c r="K31" s="18"/>
      <c r="L31" s="19"/>
    </row>
    <row r="32" spans="1:12" ht="21.95" customHeight="1" x14ac:dyDescent="0.25">
      <c r="A32" s="20"/>
      <c r="B32" s="21"/>
      <c r="C32" s="21"/>
      <c r="D32" s="21"/>
      <c r="E32" s="21"/>
      <c r="F32" s="22"/>
      <c r="G32" s="20"/>
      <c r="H32" s="21"/>
      <c r="I32" s="21"/>
      <c r="J32" s="21"/>
      <c r="K32" s="21"/>
      <c r="L32" s="22"/>
    </row>
    <row r="33" spans="1:12" ht="21.95" customHeight="1" x14ac:dyDescent="0.25">
      <c r="A33" s="20"/>
      <c r="B33" s="21"/>
      <c r="C33" s="21"/>
      <c r="D33" s="21"/>
      <c r="E33" s="21"/>
      <c r="F33" s="22"/>
      <c r="G33" s="20"/>
      <c r="H33" s="21"/>
      <c r="I33" s="21"/>
      <c r="J33" s="21"/>
      <c r="K33" s="21"/>
      <c r="L33" s="22"/>
    </row>
    <row r="34" spans="1:12" ht="21.95" customHeight="1" x14ac:dyDescent="0.25">
      <c r="A34" s="23"/>
      <c r="B34" s="14"/>
      <c r="C34" s="14"/>
      <c r="D34" s="14"/>
      <c r="E34" s="14"/>
      <c r="F34" s="24"/>
      <c r="G34" s="23"/>
      <c r="H34" s="14"/>
      <c r="I34" s="14"/>
      <c r="J34" s="14"/>
      <c r="K34" s="14"/>
      <c r="L34" s="24"/>
    </row>
    <row r="35" spans="1:12" x14ac:dyDescent="0.25">
      <c r="A35" s="25" t="s">
        <v>61</v>
      </c>
      <c r="B35" s="26"/>
      <c r="C35" s="26"/>
      <c r="D35" s="26"/>
      <c r="E35" s="26"/>
      <c r="F35" s="16"/>
      <c r="G35" s="25" t="s">
        <v>62</v>
      </c>
      <c r="H35" s="26"/>
      <c r="I35" s="26"/>
      <c r="J35" s="26"/>
      <c r="K35" s="26"/>
      <c r="L35" s="16"/>
    </row>
    <row r="36" spans="1:12" ht="21.95" customHeight="1" x14ac:dyDescent="0.25">
      <c r="A36" s="17" t="s">
        <v>63</v>
      </c>
      <c r="B36" s="18"/>
      <c r="C36" s="18"/>
      <c r="D36" s="18"/>
      <c r="E36" s="18"/>
      <c r="F36" s="19"/>
      <c r="G36" s="17" t="s">
        <v>64</v>
      </c>
      <c r="H36" s="18"/>
      <c r="I36" s="18"/>
      <c r="J36" s="18"/>
      <c r="K36" s="18"/>
      <c r="L36" s="19"/>
    </row>
    <row r="37" spans="1:12" ht="21.95" customHeight="1" x14ac:dyDescent="0.25">
      <c r="A37" s="20"/>
      <c r="B37" s="21"/>
      <c r="C37" s="21"/>
      <c r="D37" s="21"/>
      <c r="E37" s="21"/>
      <c r="F37" s="22"/>
      <c r="G37" s="20"/>
      <c r="H37" s="21"/>
      <c r="I37" s="21"/>
      <c r="J37" s="21"/>
      <c r="K37" s="21"/>
      <c r="L37" s="22"/>
    </row>
    <row r="38" spans="1:12" ht="21.95" customHeight="1" x14ac:dyDescent="0.25">
      <c r="A38" s="23"/>
      <c r="B38" s="14"/>
      <c r="C38" s="14"/>
      <c r="D38" s="14"/>
      <c r="E38" s="14"/>
      <c r="F38" s="24"/>
      <c r="G38" s="23"/>
      <c r="H38" s="14"/>
      <c r="I38" s="14"/>
      <c r="J38" s="14"/>
      <c r="K38" s="14"/>
      <c r="L38" s="24"/>
    </row>
    <row r="39" spans="1:12" x14ac:dyDescent="0.25">
      <c r="A39" s="25" t="s">
        <v>65</v>
      </c>
      <c r="B39" s="26"/>
      <c r="C39" s="26"/>
      <c r="D39" s="26"/>
      <c r="E39" s="26"/>
      <c r="F39" s="16"/>
      <c r="G39" s="25" t="s">
        <v>66</v>
      </c>
      <c r="H39" s="26"/>
      <c r="I39" s="26"/>
      <c r="J39" s="26"/>
      <c r="K39" s="26"/>
      <c r="L39" s="16"/>
    </row>
    <row r="40" spans="1:12" ht="21.95" customHeight="1" x14ac:dyDescent="0.25">
      <c r="A40" s="17" t="s">
        <v>67</v>
      </c>
      <c r="B40" s="18"/>
      <c r="C40" s="18"/>
      <c r="D40" s="18"/>
      <c r="E40" s="18"/>
      <c r="F40" s="19"/>
      <c r="G40" s="17" t="s">
        <v>68</v>
      </c>
      <c r="H40" s="18"/>
      <c r="I40" s="18"/>
      <c r="J40" s="18"/>
      <c r="K40" s="18"/>
      <c r="L40" s="19"/>
    </row>
    <row r="41" spans="1:12" ht="21.95" customHeight="1" x14ac:dyDescent="0.25">
      <c r="A41" s="20"/>
      <c r="B41" s="21"/>
      <c r="C41" s="21"/>
      <c r="D41" s="21"/>
      <c r="E41" s="21"/>
      <c r="F41" s="22"/>
      <c r="G41" s="20"/>
      <c r="H41" s="21"/>
      <c r="I41" s="21"/>
      <c r="J41" s="21"/>
      <c r="K41" s="21"/>
      <c r="L41" s="22"/>
    </row>
    <row r="42" spans="1:12" ht="21.95" customHeight="1" x14ac:dyDescent="0.25">
      <c r="A42" s="23"/>
      <c r="B42" s="14"/>
      <c r="C42" s="14"/>
      <c r="D42" s="14"/>
      <c r="E42" s="14"/>
      <c r="F42" s="24"/>
      <c r="G42" s="23"/>
      <c r="H42" s="14"/>
      <c r="I42" s="14"/>
      <c r="J42" s="14"/>
      <c r="K42" s="14"/>
      <c r="L42" s="24"/>
    </row>
    <row r="44" spans="1:12" ht="24" customHeight="1" x14ac:dyDescent="0.25">
      <c r="A44" s="33" t="s">
        <v>69</v>
      </c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</row>
  </sheetData>
  <mergeCells count="32">
    <mergeCell ref="A44:L44"/>
    <mergeCell ref="G40:L42"/>
    <mergeCell ref="A30:F30"/>
    <mergeCell ref="A39:F39"/>
    <mergeCell ref="A4:B4"/>
    <mergeCell ref="G4:H4"/>
    <mergeCell ref="I4:J4"/>
    <mergeCell ref="A40:F42"/>
    <mergeCell ref="A36:F38"/>
    <mergeCell ref="G36:L38"/>
    <mergeCell ref="G39:L39"/>
    <mergeCell ref="A6:I6"/>
    <mergeCell ref="K4:L4"/>
    <mergeCell ref="J8:K8"/>
    <mergeCell ref="C4:D4"/>
    <mergeCell ref="E4:F4"/>
    <mergeCell ref="A1:L2"/>
    <mergeCell ref="A14:L14"/>
    <mergeCell ref="A35:F35"/>
    <mergeCell ref="G35:L35"/>
    <mergeCell ref="J3:L3"/>
    <mergeCell ref="A29:F29"/>
    <mergeCell ref="G29:L29"/>
    <mergeCell ref="A3:H3"/>
    <mergeCell ref="A28:L28"/>
    <mergeCell ref="J7:K7"/>
    <mergeCell ref="J6:L6"/>
    <mergeCell ref="J10:K10"/>
    <mergeCell ref="A31:F34"/>
    <mergeCell ref="G31:L34"/>
    <mergeCell ref="G30:L30"/>
    <mergeCell ref="J9:K9"/>
  </mergeCells>
  <conditionalFormatting sqref="E16:E26">
    <cfRule type="expression" dxfId="10" priority="8">
      <formula>$E16="Completado"</formula>
    </cfRule>
    <cfRule type="expression" dxfId="9" priority="9">
      <formula>$E16="En curso"</formula>
    </cfRule>
    <cfRule type="expression" dxfId="8" priority="10">
      <formula>$E16="Bloqueado"</formula>
    </cfRule>
    <cfRule type="expression" dxfId="7" priority="11">
      <formula>$E16="No iniciado"</formula>
    </cfRule>
  </conditionalFormatting>
  <conditionalFormatting sqref="F16:F26">
    <cfRule type="dataBar" priority="13">
      <dataBar>
        <cfvo type="num" val="0"/>
        <cfvo type="num" val="1"/>
        <color rgb="FF63C384"/>
      </dataBar>
    </cfRule>
  </conditionalFormatting>
  <conditionalFormatting sqref="G8:G10">
    <cfRule type="dataBar" priority="12">
      <dataBar>
        <cfvo type="num" val="0"/>
        <cfvo type="num" val="1"/>
        <color rgb="FF63C384"/>
      </dataBar>
    </cfRule>
  </conditionalFormatting>
  <conditionalFormatting sqref="G16:G26">
    <cfRule type="colorScale" priority="14">
      <colorScale>
        <cfvo type="num" val="-30"/>
        <cfvo type="num" val="0"/>
        <cfvo type="num" val="60"/>
        <color rgb="FFF8696B"/>
        <color rgb="FFFFEB84"/>
        <color rgb="FF63BE7B"/>
      </colorScale>
    </cfRule>
  </conditionalFormatting>
  <conditionalFormatting sqref="H8:H10">
    <cfRule type="expression" dxfId="6" priority="3">
      <formula>$H8="Completado"</formula>
    </cfRule>
    <cfRule type="expression" dxfId="5" priority="4">
      <formula>$H8="Fuera de plazo"</formula>
    </cfRule>
    <cfRule type="expression" dxfId="4" priority="5">
      <formula>$H8="Planificar"</formula>
    </cfRule>
    <cfRule type="expression" dxfId="3" priority="6">
      <formula>$H8="En marcha"</formula>
    </cfRule>
    <cfRule type="expression" dxfId="2" priority="7">
      <formula>$H8="Muy avanzado"</formula>
    </cfRule>
  </conditionalFormatting>
  <conditionalFormatting sqref="I8:I10">
    <cfRule type="expression" dxfId="1" priority="1">
      <formula>$I8="Riesgo"</formula>
    </cfRule>
    <cfRule type="expression" dxfId="0" priority="2">
      <formula>$I8="OK"</formula>
    </cfRule>
  </conditionalFormatting>
  <dataValidations count="2">
    <dataValidation type="list" allowBlank="1" sqref="E16:E26" xr:uid="{00000000-0002-0000-0000-000000000000}">
      <formula1>"No iniciado,En curso,Bloqueado,Completado"</formula1>
    </dataValidation>
    <dataValidation type="whole" allowBlank="1" sqref="A16:A26" xr:uid="{00000000-0002-0000-0000-000001000000}">
      <formula1>1</formula1>
      <formula2>3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Plantilla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2026-04-09T06:51:26Z</dcterms:modified>
</cp:coreProperties>
</file>