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Registro de hábitos\"/>
    </mc:Choice>
  </mc:AlternateContent>
  <xr:revisionPtr revIDLastSave="0" documentId="13_ncr:1_{61579B09-41ED-4112-9C04-4214D37B75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o" sheetId="1" r:id="rId1"/>
    <sheet name="_calc" sheetId="2" state="hidden" r:id="rId2"/>
  </sheets>
  <definedNames>
    <definedName name="_xlnm.Print_Area" localSheetId="0">Registro!$A$1:$AL$23</definedName>
    <definedName name="_xlnm.Print_Titles" localSheetId="0">Registro!$1:$10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20" i="2" l="1"/>
  <c r="AC20" i="2"/>
  <c r="AD20" i="2" s="1"/>
  <c r="AE20" i="2" s="1"/>
  <c r="AF20" i="2" s="1"/>
  <c r="AG20" i="2" s="1"/>
  <c r="Z20" i="2"/>
  <c r="AA20" i="2" s="1"/>
  <c r="AB20" i="2" s="1"/>
  <c r="T20" i="2"/>
  <c r="U20" i="2" s="1"/>
  <c r="V20" i="2" s="1"/>
  <c r="W20" i="2" s="1"/>
  <c r="X20" i="2" s="1"/>
  <c r="Y20" i="2" s="1"/>
  <c r="Q20" i="2"/>
  <c r="R20" i="2" s="1"/>
  <c r="S20" i="2" s="1"/>
  <c r="M20" i="2"/>
  <c r="N20" i="2" s="1"/>
  <c r="O20" i="2" s="1"/>
  <c r="P20" i="2" s="1"/>
  <c r="F20" i="2"/>
  <c r="G20" i="2" s="1"/>
  <c r="H20" i="2" s="1"/>
  <c r="I20" i="2" s="1"/>
  <c r="J20" i="2" s="1"/>
  <c r="K20" i="2" s="1"/>
  <c r="L20" i="2" s="1"/>
  <c r="D20" i="2"/>
  <c r="E20" i="2" s="1"/>
  <c r="AH19" i="2"/>
  <c r="AF19" i="2"/>
  <c r="AG19" i="2" s="1"/>
  <c r="AE19" i="2"/>
  <c r="AC19" i="2"/>
  <c r="AD19" i="2" s="1"/>
  <c r="AB19" i="2"/>
  <c r="Z19" i="2"/>
  <c r="AA19" i="2" s="1"/>
  <c r="Y19" i="2"/>
  <c r="W19" i="2"/>
  <c r="X19" i="2" s="1"/>
  <c r="V19" i="2"/>
  <c r="T19" i="2"/>
  <c r="U19" i="2" s="1"/>
  <c r="S19" i="2"/>
  <c r="Q19" i="2"/>
  <c r="R19" i="2" s="1"/>
  <c r="P19" i="2"/>
  <c r="N19" i="2"/>
  <c r="O19" i="2" s="1"/>
  <c r="M19" i="2"/>
  <c r="K19" i="2"/>
  <c r="L19" i="2" s="1"/>
  <c r="J19" i="2"/>
  <c r="H19" i="2"/>
  <c r="I19" i="2" s="1"/>
  <c r="G19" i="2"/>
  <c r="E19" i="2"/>
  <c r="F19" i="2" s="1"/>
  <c r="D19" i="2"/>
  <c r="AH18" i="2"/>
  <c r="AF18" i="2"/>
  <c r="AG18" i="2" s="1"/>
  <c r="AD18" i="2"/>
  <c r="AE18" i="2" s="1"/>
  <c r="AB18" i="2"/>
  <c r="AC18" i="2" s="1"/>
  <c r="Z18" i="2"/>
  <c r="AA18" i="2" s="1"/>
  <c r="Y18" i="2"/>
  <c r="W18" i="2"/>
  <c r="X18" i="2" s="1"/>
  <c r="U18" i="2"/>
  <c r="V18" i="2" s="1"/>
  <c r="S18" i="2"/>
  <c r="T18" i="2" s="1"/>
  <c r="R18" i="2"/>
  <c r="P18" i="2"/>
  <c r="Q18" i="2" s="1"/>
  <c r="N18" i="2"/>
  <c r="O18" i="2" s="1"/>
  <c r="K18" i="2"/>
  <c r="L18" i="2" s="1"/>
  <c r="M18" i="2" s="1"/>
  <c r="I18" i="2"/>
  <c r="J18" i="2" s="1"/>
  <c r="G18" i="2"/>
  <c r="H18" i="2" s="1"/>
  <c r="E18" i="2"/>
  <c r="F18" i="2" s="1"/>
  <c r="D18" i="2"/>
  <c r="AH17" i="2"/>
  <c r="AF17" i="2"/>
  <c r="AG17" i="2" s="1"/>
  <c r="AD17" i="2"/>
  <c r="AE17" i="2" s="1"/>
  <c r="AB17" i="2"/>
  <c r="AC17" i="2" s="1"/>
  <c r="Z17" i="2"/>
  <c r="AA17" i="2" s="1"/>
  <c r="X17" i="2"/>
  <c r="Y17" i="2" s="1"/>
  <c r="V17" i="2"/>
  <c r="W17" i="2" s="1"/>
  <c r="T17" i="2"/>
  <c r="U17" i="2" s="1"/>
  <c r="P17" i="2"/>
  <c r="Q17" i="2" s="1"/>
  <c r="R17" i="2" s="1"/>
  <c r="S17" i="2" s="1"/>
  <c r="N17" i="2"/>
  <c r="O17" i="2" s="1"/>
  <c r="L17" i="2"/>
  <c r="M17" i="2" s="1"/>
  <c r="H17" i="2"/>
  <c r="I17" i="2" s="1"/>
  <c r="J17" i="2" s="1"/>
  <c r="K17" i="2" s="1"/>
  <c r="D17" i="2"/>
  <c r="E17" i="2" s="1"/>
  <c r="F17" i="2" s="1"/>
  <c r="AH16" i="2"/>
  <c r="AG16" i="2"/>
  <c r="AE16" i="2"/>
  <c r="AF16" i="2" s="1"/>
  <c r="AD16" i="2"/>
  <c r="AB16" i="2"/>
  <c r="AC16" i="2" s="1"/>
  <c r="Z16" i="2"/>
  <c r="AA16" i="2" s="1"/>
  <c r="Y16" i="2"/>
  <c r="V16" i="2"/>
  <c r="W16" i="2" s="1"/>
  <c r="X16" i="2" s="1"/>
  <c r="T16" i="2"/>
  <c r="U16" i="2" s="1"/>
  <c r="S16" i="2"/>
  <c r="Q16" i="2"/>
  <c r="R16" i="2" s="1"/>
  <c r="O16" i="2"/>
  <c r="P16" i="2" s="1"/>
  <c r="L16" i="2"/>
  <c r="M16" i="2" s="1"/>
  <c r="N16" i="2" s="1"/>
  <c r="J16" i="2"/>
  <c r="K16" i="2" s="1"/>
  <c r="F16" i="2"/>
  <c r="G16" i="2" s="1"/>
  <c r="H16" i="2" s="1"/>
  <c r="I16" i="2" s="1"/>
  <c r="E16" i="2"/>
  <c r="D16" i="2"/>
  <c r="AH15" i="2"/>
  <c r="AG15" i="2"/>
  <c r="AC15" i="2"/>
  <c r="AD15" i="2" s="1"/>
  <c r="AE15" i="2" s="1"/>
  <c r="AF15" i="2" s="1"/>
  <c r="Y15" i="2"/>
  <c r="Z15" i="2" s="1"/>
  <c r="AA15" i="2" s="1"/>
  <c r="AB15" i="2" s="1"/>
  <c r="U15" i="2"/>
  <c r="V15" i="2" s="1"/>
  <c r="W15" i="2" s="1"/>
  <c r="X15" i="2" s="1"/>
  <c r="O15" i="2"/>
  <c r="P15" i="2" s="1"/>
  <c r="Q15" i="2" s="1"/>
  <c r="R15" i="2" s="1"/>
  <c r="S15" i="2" s="1"/>
  <c r="T15" i="2" s="1"/>
  <c r="I15" i="2"/>
  <c r="J15" i="2" s="1"/>
  <c r="K15" i="2" s="1"/>
  <c r="L15" i="2" s="1"/>
  <c r="M15" i="2" s="1"/>
  <c r="N15" i="2" s="1"/>
  <c r="D15" i="2"/>
  <c r="E15" i="2" s="1"/>
  <c r="AH14" i="2"/>
  <c r="AF14" i="2"/>
  <c r="AG14" i="2" s="1"/>
  <c r="AE14" i="2"/>
  <c r="AC14" i="2"/>
  <c r="AD14" i="2" s="1"/>
  <c r="AA14" i="2"/>
  <c r="AB14" i="2" s="1"/>
  <c r="X14" i="2"/>
  <c r="Y14" i="2" s="1"/>
  <c r="Z14" i="2" s="1"/>
  <c r="W14" i="2"/>
  <c r="V14" i="2"/>
  <c r="S14" i="2"/>
  <c r="T14" i="2" s="1"/>
  <c r="U14" i="2" s="1"/>
  <c r="P14" i="2"/>
  <c r="Q14" i="2" s="1"/>
  <c r="R14" i="2" s="1"/>
  <c r="M14" i="2"/>
  <c r="N14" i="2" s="1"/>
  <c r="O14" i="2" s="1"/>
  <c r="J14" i="2"/>
  <c r="K14" i="2" s="1"/>
  <c r="L14" i="2" s="1"/>
  <c r="I14" i="2"/>
  <c r="F14" i="2"/>
  <c r="G14" i="2" s="1"/>
  <c r="H14" i="2" s="1"/>
  <c r="D14" i="2"/>
  <c r="E14" i="2" s="1"/>
  <c r="AH13" i="2"/>
  <c r="AG13" i="2"/>
  <c r="AA13" i="2"/>
  <c r="AB13" i="2" s="1"/>
  <c r="AC13" i="2" s="1"/>
  <c r="AD13" i="2" s="1"/>
  <c r="AE13" i="2" s="1"/>
  <c r="AF13" i="2" s="1"/>
  <c r="W13" i="2"/>
  <c r="X13" i="2" s="1"/>
  <c r="Y13" i="2" s="1"/>
  <c r="Z13" i="2" s="1"/>
  <c r="Q13" i="2"/>
  <c r="R13" i="2" s="1"/>
  <c r="S13" i="2" s="1"/>
  <c r="T13" i="2" s="1"/>
  <c r="U13" i="2" s="1"/>
  <c r="V13" i="2" s="1"/>
  <c r="L13" i="2"/>
  <c r="M13" i="2" s="1"/>
  <c r="N13" i="2" s="1"/>
  <c r="O13" i="2" s="1"/>
  <c r="P13" i="2" s="1"/>
  <c r="G13" i="2"/>
  <c r="H13" i="2" s="1"/>
  <c r="I13" i="2" s="1"/>
  <c r="J13" i="2" s="1"/>
  <c r="K13" i="2" s="1"/>
  <c r="D13" i="2"/>
  <c r="E13" i="2" s="1"/>
  <c r="AH12" i="2"/>
  <c r="AG12" i="2"/>
  <c r="AE12" i="2"/>
  <c r="AF12" i="2" s="1"/>
  <c r="AC12" i="2"/>
  <c r="AD12" i="2" s="1"/>
  <c r="AB12" i="2"/>
  <c r="Y12" i="2"/>
  <c r="Z12" i="2" s="1"/>
  <c r="AA12" i="2" s="1"/>
  <c r="V12" i="2"/>
  <c r="W12" i="2" s="1"/>
  <c r="X12" i="2" s="1"/>
  <c r="T12" i="2"/>
  <c r="U12" i="2" s="1"/>
  <c r="Q12" i="2"/>
  <c r="R12" i="2" s="1"/>
  <c r="S12" i="2" s="1"/>
  <c r="N12" i="2"/>
  <c r="O12" i="2" s="1"/>
  <c r="P12" i="2" s="1"/>
  <c r="K12" i="2"/>
  <c r="L12" i="2" s="1"/>
  <c r="M12" i="2" s="1"/>
  <c r="H12" i="2"/>
  <c r="I12" i="2" s="1"/>
  <c r="J12" i="2" s="1"/>
  <c r="E12" i="2"/>
  <c r="F12" i="2" s="1"/>
  <c r="G12" i="2" s="1"/>
  <c r="D12" i="2"/>
  <c r="AH11" i="2"/>
  <c r="AG11" i="2"/>
  <c r="AD11" i="2"/>
  <c r="AE11" i="2" s="1"/>
  <c r="AF11" i="2" s="1"/>
  <c r="Z11" i="2"/>
  <c r="AA11" i="2" s="1"/>
  <c r="AB11" i="2" s="1"/>
  <c r="AC11" i="2" s="1"/>
  <c r="W11" i="2"/>
  <c r="X11" i="2" s="1"/>
  <c r="Y11" i="2" s="1"/>
  <c r="T11" i="2"/>
  <c r="U11" i="2" s="1"/>
  <c r="V11" i="2" s="1"/>
  <c r="P11" i="2"/>
  <c r="Q11" i="2" s="1"/>
  <c r="R11" i="2" s="1"/>
  <c r="S11" i="2" s="1"/>
  <c r="M11" i="2"/>
  <c r="N11" i="2" s="1"/>
  <c r="O11" i="2" s="1"/>
  <c r="I11" i="2"/>
  <c r="J11" i="2" s="1"/>
  <c r="K11" i="2" s="1"/>
  <c r="L11" i="2" s="1"/>
  <c r="F11" i="2"/>
  <c r="G11" i="2" s="1"/>
  <c r="H11" i="2" s="1"/>
  <c r="D11" i="2"/>
  <c r="D20" i="1"/>
  <c r="E20" i="1" s="1"/>
  <c r="D19" i="1"/>
  <c r="E19" i="1" s="1"/>
  <c r="D18" i="1"/>
  <c r="E18" i="1" s="1"/>
  <c r="D17" i="1"/>
  <c r="E17" i="1" s="1"/>
  <c r="D16" i="1"/>
  <c r="E16" i="1" s="1"/>
  <c r="D15" i="1"/>
  <c r="E15" i="1" s="1"/>
  <c r="D14" i="1"/>
  <c r="E14" i="1" s="1"/>
  <c r="D13" i="1"/>
  <c r="E13" i="1" s="1"/>
  <c r="D12" i="1"/>
  <c r="E12" i="1" s="1"/>
  <c r="D11" i="1"/>
  <c r="E6" i="1"/>
  <c r="N4" i="1"/>
  <c r="Z10" i="1" s="1"/>
  <c r="G16" i="1" l="1"/>
  <c r="G20" i="1"/>
  <c r="T6" i="1"/>
  <c r="G19" i="1"/>
  <c r="G18" i="1"/>
  <c r="G12" i="1"/>
  <c r="F15" i="2"/>
  <c r="G15" i="2" s="1"/>
  <c r="H15" i="2" s="1"/>
  <c r="F13" i="2"/>
  <c r="G13" i="1" s="1"/>
  <c r="G11" i="1"/>
  <c r="G14" i="1"/>
  <c r="H10" i="1"/>
  <c r="AB10" i="1"/>
  <c r="G17" i="2"/>
  <c r="G17" i="1" s="1"/>
  <c r="I10" i="1"/>
  <c r="AC10" i="1"/>
  <c r="F13" i="1"/>
  <c r="F18" i="1"/>
  <c r="Q10" i="1"/>
  <c r="AK10" i="1"/>
  <c r="F15" i="1"/>
  <c r="F20" i="1"/>
  <c r="S10" i="1"/>
  <c r="W10" i="1"/>
  <c r="AA10" i="1"/>
  <c r="J10" i="1"/>
  <c r="AD10" i="1"/>
  <c r="L10" i="1"/>
  <c r="AF10" i="1"/>
  <c r="M10" i="1"/>
  <c r="AG10" i="1"/>
  <c r="F14" i="1"/>
  <c r="F19" i="1"/>
  <c r="P10" i="1"/>
  <c r="AJ10" i="1"/>
  <c r="K10" i="1"/>
  <c r="AE10" i="1"/>
  <c r="N10" i="1"/>
  <c r="AH10" i="1"/>
  <c r="O10" i="1"/>
  <c r="AI10" i="1"/>
  <c r="R10" i="1"/>
  <c r="AL10" i="1"/>
  <c r="T10" i="1"/>
  <c r="E11" i="1"/>
  <c r="E11" i="2"/>
  <c r="U10" i="1"/>
  <c r="F11" i="1"/>
  <c r="F16" i="1"/>
  <c r="V10" i="1"/>
  <c r="Y10" i="1"/>
  <c r="F12" i="1"/>
  <c r="F17" i="1"/>
  <c r="X10" i="1"/>
  <c r="G15" i="1" l="1"/>
  <c r="J6" i="1"/>
  <c r="O6" i="1"/>
  <c r="Y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Sistema</author>
  </authors>
  <commentList>
    <comment ref="D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Selecciona el mes desde la lista desplegable.</t>
        </r>
      </text>
    </comment>
    <comment ref="I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Introduce un año entre 2024 y 2035.</t>
        </r>
      </text>
    </comment>
    <comment ref="C11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Meta editable. Usa un número de días realista para el mes.</t>
        </r>
      </text>
    </comment>
  </commentList>
</comments>
</file>

<file path=xl/sharedStrings.xml><?xml version="1.0" encoding="utf-8"?>
<sst xmlns="http://schemas.openxmlformats.org/spreadsheetml/2006/main" count="237" uniqueCount="52">
  <si>
    <t>Plantilla mensual editable con ejemplo de uso. Cambia mes y año, ajusta tus metas y marca cada día con x o ✓.</t>
  </si>
  <si>
    <t>Mes</t>
  </si>
  <si>
    <t>Abril</t>
  </si>
  <si>
    <t>Año</t>
  </si>
  <si>
    <t>Días del mes</t>
  </si>
  <si>
    <t>Uso rápido: escribe x o ✓ en cada día. El porcentaje y las rachas se calculan automáticamente.</t>
  </si>
  <si>
    <t>Hábitos activos</t>
  </si>
  <si>
    <t>Cumpl. medio</t>
  </si>
  <si>
    <t>Metas OK</t>
  </si>
  <si>
    <t>Marcas</t>
  </si>
  <si>
    <t>Hábito líder</t>
  </si>
  <si>
    <t>Hábito</t>
  </si>
  <si>
    <t>Área</t>
  </si>
  <si>
    <t>Meta mensual</t>
  </si>
  <si>
    <t>Días logrados</t>
  </si>
  <si>
    <t>% objetivo</t>
  </si>
  <si>
    <t>Racha actual</t>
  </si>
  <si>
    <t>Mejor racha</t>
  </si>
  <si>
    <t>Leer 20 min</t>
  </si>
  <si>
    <t>Aprendizaje</t>
  </si>
  <si>
    <t>x</t>
  </si>
  <si>
    <t>Caminar 30 min</t>
  </si>
  <si>
    <t>Energía</t>
  </si>
  <si>
    <t>Cerrar pantallas antes de las 23h</t>
  </si>
  <si>
    <t>Bienestar digital</t>
  </si>
  <si>
    <t>Estudiar análisis de datos</t>
  </si>
  <si>
    <t>Desarrollo</t>
  </si>
  <si>
    <t>Meditar 10 min</t>
  </si>
  <si>
    <t>Calma</t>
  </si>
  <si>
    <t>Ordenar escritorio 10 min</t>
  </si>
  <si>
    <t>Orden</t>
  </si>
  <si>
    <t>Practicar inglés</t>
  </si>
  <si>
    <t>Idiomas</t>
  </si>
  <si>
    <t>Preparar comida casera</t>
  </si>
  <si>
    <t>Autocuidado</t>
  </si>
  <si>
    <t>Revisar gastos 5 min</t>
  </si>
  <si>
    <t>Finanzas</t>
  </si>
  <si>
    <t>Plan del día siguiente</t>
  </si>
  <si>
    <t>Organización</t>
  </si>
  <si>
    <t>Consejo: fija metas realistas. Si un hábito debe hacerse 4 veces por semana, una meta mensual útil suele ser entre 16 y 18 días.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</si>
  <si>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</si>
  <si>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</si>
  <si>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</si>
  <si>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</si>
  <si>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</si>
  <si>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</si>
  <si>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</si>
  <si>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</si>
  <si>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</si>
  <si>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</si>
  <si>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</si>
  <si>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Registro de hábitos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</si>
</sst>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i/>
      <sz val="10"/>
      <color rgb="FFEAF6F7"/>
      <name val="Aptos"/>
    </font>
    <font>
      <b/>
      <sz val="10"/>
      <color rgb="FF1F4E5F"/>
      <name val="Aptos"/>
    </font>
    <font>
      <b/>
      <sz val="10"/>
      <color rgb="FF0000FF"/>
      <name val="Aptos"/>
    </font>
    <font>
      <b/>
      <sz val="11"/>
      <color rgb="FF1F4E5F"/>
      <name val="Aptos"/>
    </font>
    <font>
      <sz val="10"/>
      <color rgb="FF243238"/>
      <name val="Aptos"/>
    </font>
    <font>
      <b/>
      <sz val="10"/>
      <color rgb="FFFFFFFF"/>
      <name val="Aptos"/>
    </font>
    <font>
      <b/>
      <sz val="9"/>
      <color rgb="FF1F4E5F"/>
      <name val="Aptos"/>
    </font>
    <font>
      <sz val="9"/>
      <color rgb="FF666666"/>
      <name val="Aptos"/>
    </font>
    <font>
      <b/>
      <sz val="25"/>
      <color rgb="FFFFFFFF"/>
      <name val="Aptos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2F6F7E"/>
      </patternFill>
    </fill>
    <fill>
      <patternFill patternType="solid">
        <fgColor rgb="FFDCEEEF"/>
      </patternFill>
    </fill>
    <fill>
      <patternFill patternType="solid">
        <fgColor rgb="FFEAF2FF"/>
      </patternFill>
    </fill>
    <fill>
      <patternFill patternType="solid">
        <fgColor rgb="FFF5F1E8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rgb="FF1F4E5F"/>
      </left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 style="thin">
        <color rgb="FFD3D8DE"/>
      </left>
      <right style="thin">
        <color rgb="FFD3D8DE"/>
      </right>
      <top style="thin">
        <color rgb="FFD3D8DE"/>
      </top>
      <bottom style="thin">
        <color rgb="FFD3D8DE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5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center" vertical="center"/>
    </xf>
    <xf numFmtId="9" fontId="5" fillId="6" borderId="2" xfId="0" applyNumberFormat="1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0" borderId="0" xfId="0"/>
    <xf numFmtId="1" fontId="4" fillId="6" borderId="2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left" vertical="center" wrapText="1"/>
    </xf>
    <xf numFmtId="9" fontId="4" fillId="6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0" fillId="0" borderId="0" xfId="0" applyFont="1"/>
  </cellXfs>
  <cellStyles count="1">
    <cellStyle name="Standard" xfId="0" builtinId="0"/>
  </cellStyles>
  <dxfs count="3">
    <dxf>
      <fill>
        <patternFill patternType="solid">
          <fgColor rgb="FFFFF4CC"/>
        </patternFill>
      </fill>
    </dxf>
    <dxf>
      <fill>
        <patternFill patternType="solid">
          <fgColor rgb="FFE6F4EA"/>
        </patternFill>
      </fill>
    </dxf>
    <dxf>
      <fill>
        <patternFill patternType="solid">
          <fgColor rgb="FFE8ECE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5F"/>
  </sheetPr>
  <dimension ref="A1:AL23"/>
  <sheetViews>
    <sheetView showGridLines="0" tabSelected="1" zoomScale="90" workbookViewId="0">
      <pane xSplit="7" ySplit="10" topLeftCell="H11" activePane="bottomRight" state="frozen"/>
      <selection pane="topRight"/>
      <selection pane="bottomLeft"/>
      <selection pane="bottomRight" activeCell="AN25" sqref="AN25"/>
    </sheetView>
  </sheetViews>
  <sheetFormatPr baseColWidth="10" defaultColWidth="9.140625" defaultRowHeight="15" x14ac:dyDescent="0.25"/>
  <cols>
    <col min="1" max="1" width="25" customWidth="1"/>
    <col min="2" max="2" width="18" customWidth="1"/>
    <col min="3" max="5" width="13" customWidth="1"/>
    <col min="6" max="7" width="12" customWidth="1"/>
    <col min="8" max="38" width="4.140625" customWidth="1"/>
  </cols>
  <sheetData>
    <row r="1" spans="1:38" ht="32.25" x14ac:dyDescent="0.5">
      <c r="A1" s="18" t="s">
        <v>51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</row>
    <row r="2" spans="1:38" ht="18" customHeight="1" x14ac:dyDescent="0.25">
      <c r="A2" s="15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</row>
    <row r="4" spans="1:38" ht="27.95" customHeight="1" x14ac:dyDescent="0.25">
      <c r="B4" s="8" t="s">
        <v>1</v>
      </c>
      <c r="C4" s="9"/>
      <c r="D4" s="13" t="s">
        <v>2</v>
      </c>
      <c r="E4" s="9"/>
      <c r="F4" s="9"/>
      <c r="G4" s="8" t="s">
        <v>3</v>
      </c>
      <c r="H4" s="9"/>
      <c r="I4" s="13">
        <v>2026</v>
      </c>
      <c r="J4" s="9"/>
      <c r="K4" s="9"/>
      <c r="L4" s="8" t="s">
        <v>4</v>
      </c>
      <c r="M4" s="9"/>
      <c r="N4" s="17">
        <f>DAY(EOMONTH(DATE($I$4,MATCH($D$4,{"Enero","Febrero","Marzo","Abril","Mayo","Junio","Julio","Agosto","Septiembre","Octubre","Noviembre","Diciembre"},0),1),0))</f>
        <v>30</v>
      </c>
      <c r="O4" s="9"/>
      <c r="P4" s="11" t="s">
        <v>5</v>
      </c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</row>
    <row r="6" spans="1:38" ht="21.95" customHeight="1" x14ac:dyDescent="0.25">
      <c r="B6" s="8" t="s">
        <v>6</v>
      </c>
      <c r="C6" s="9"/>
      <c r="D6" s="9"/>
      <c r="E6" s="10">
        <f>COUNTA($A$11:$A$20)</f>
        <v>10</v>
      </c>
      <c r="F6" s="9"/>
      <c r="G6" s="8" t="s">
        <v>7</v>
      </c>
      <c r="H6" s="9"/>
      <c r="I6" s="9"/>
      <c r="J6" s="12">
        <f>AVERAGE($E$11:$E$20)</f>
        <v>1.0503246753246753</v>
      </c>
      <c r="K6" s="9"/>
      <c r="L6" s="8" t="s">
        <v>8</v>
      </c>
      <c r="M6" s="9"/>
      <c r="N6" s="9"/>
      <c r="O6" s="10">
        <f>COUNTIF($E$11:$E$20,"&gt;=1")</f>
        <v>10</v>
      </c>
      <c r="P6" s="9"/>
      <c r="Q6" s="8" t="s">
        <v>9</v>
      </c>
      <c r="R6" s="9"/>
      <c r="S6" s="9"/>
      <c r="T6" s="10">
        <f>SUM($D$11:$D$20)</f>
        <v>185</v>
      </c>
      <c r="U6" s="9"/>
      <c r="V6" s="8" t="s">
        <v>10</v>
      </c>
      <c r="W6" s="9"/>
      <c r="X6" s="9"/>
      <c r="Y6" s="14" t="str">
        <f>INDEX($A$11:$A$20,MATCH(MAX($E$11:$E$20),$E$11:$E$20,0))</f>
        <v>Meditar 10 min</v>
      </c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9" spans="1:38" ht="21.95" customHeight="1" x14ac:dyDescent="0.25">
      <c r="A9" s="2" t="s">
        <v>11</v>
      </c>
      <c r="B9" s="2" t="s">
        <v>12</v>
      </c>
      <c r="C9" s="2" t="s">
        <v>13</v>
      </c>
      <c r="D9" s="2" t="s">
        <v>14</v>
      </c>
      <c r="E9" s="2" t="s">
        <v>15</v>
      </c>
      <c r="F9" s="2" t="s">
        <v>16</v>
      </c>
      <c r="G9" s="2" t="s">
        <v>17</v>
      </c>
      <c r="H9" s="2">
        <v>1</v>
      </c>
      <c r="I9" s="2">
        <v>2</v>
      </c>
      <c r="J9" s="2">
        <v>3</v>
      </c>
      <c r="K9" s="2">
        <v>4</v>
      </c>
      <c r="L9" s="2">
        <v>5</v>
      </c>
      <c r="M9" s="2">
        <v>6</v>
      </c>
      <c r="N9" s="2">
        <v>7</v>
      </c>
      <c r="O9" s="2">
        <v>8</v>
      </c>
      <c r="P9" s="2">
        <v>9</v>
      </c>
      <c r="Q9" s="2">
        <v>10</v>
      </c>
      <c r="R9" s="2">
        <v>11</v>
      </c>
      <c r="S9" s="2">
        <v>12</v>
      </c>
      <c r="T9" s="2">
        <v>13</v>
      </c>
      <c r="U9" s="2">
        <v>14</v>
      </c>
      <c r="V9" s="2">
        <v>15</v>
      </c>
      <c r="W9" s="2">
        <v>16</v>
      </c>
      <c r="X9" s="2">
        <v>17</v>
      </c>
      <c r="Y9" s="2">
        <v>18</v>
      </c>
      <c r="Z9" s="2">
        <v>19</v>
      </c>
      <c r="AA9" s="2">
        <v>20</v>
      </c>
      <c r="AB9" s="2">
        <v>21</v>
      </c>
      <c r="AC9" s="2">
        <v>22</v>
      </c>
      <c r="AD9" s="2">
        <v>23</v>
      </c>
      <c r="AE9" s="2">
        <v>24</v>
      </c>
      <c r="AF9" s="2">
        <v>25</v>
      </c>
      <c r="AG9" s="2">
        <v>26</v>
      </c>
      <c r="AH9" s="2">
        <v>27</v>
      </c>
      <c r="AI9" s="2">
        <v>28</v>
      </c>
      <c r="AJ9" s="2">
        <v>29</v>
      </c>
      <c r="AK9" s="2">
        <v>30</v>
      </c>
      <c r="AL9" s="2">
        <v>31</v>
      </c>
    </row>
    <row r="10" spans="1:38" ht="18" customHeight="1" x14ac:dyDescent="0.25">
      <c r="H10" s="3" t="str">
        <f>IF(H$9&lt;=$N$4,CHOOSE(WEEKDAY(DATE($I$4,MATCH($D$4,{"Enero","Febrero","Marzo","Abril","Mayo","Junio","Julio","Agosto","Septiembre","Octubre","Noviembre","Diciembre"},0),H$9),2),"L","M","X","J","V","S","D"),"")</f>
        <v>X</v>
      </c>
      <c r="I10" s="3" t="str">
        <f>IF(I$9&lt;=$N$4,CHOOSE(WEEKDAY(DATE($I$4,MATCH($D$4,{"Enero","Febrero","Marzo","Abril","Mayo","Junio","Julio","Agosto","Septiembre","Octubre","Noviembre","Diciembre"},0),I$9),2),"L","M","X","J","V","S","D"),"")</f>
        <v>J</v>
      </c>
      <c r="J10" s="3" t="str">
        <f>IF(J$9&lt;=$N$4,CHOOSE(WEEKDAY(DATE($I$4,MATCH($D$4,{"Enero","Febrero","Marzo","Abril","Mayo","Junio","Julio","Agosto","Septiembre","Octubre","Noviembre","Diciembre"},0),J$9),2),"L","M","X","J","V","S","D"),"")</f>
        <v>V</v>
      </c>
      <c r="K10" s="3" t="str">
        <f>IF(K$9&lt;=$N$4,CHOOSE(WEEKDAY(DATE($I$4,MATCH($D$4,{"Enero","Febrero","Marzo","Abril","Mayo","Junio","Julio","Agosto","Septiembre","Octubre","Noviembre","Diciembre"},0),K$9),2),"L","M","X","J","V","S","D"),"")</f>
        <v>S</v>
      </c>
      <c r="L10" s="3" t="str">
        <f>IF(L$9&lt;=$N$4,CHOOSE(WEEKDAY(DATE($I$4,MATCH($D$4,{"Enero","Febrero","Marzo","Abril","Mayo","Junio","Julio","Agosto","Septiembre","Octubre","Noviembre","Diciembre"},0),L$9),2),"L","M","X","J","V","S","D"),"")</f>
        <v>D</v>
      </c>
      <c r="M10" s="3" t="str">
        <f>IF(M$9&lt;=$N$4,CHOOSE(WEEKDAY(DATE($I$4,MATCH($D$4,{"Enero","Febrero","Marzo","Abril","Mayo","Junio","Julio","Agosto","Septiembre","Octubre","Noviembre","Diciembre"},0),M$9),2),"L","M","X","J","V","S","D"),"")</f>
        <v>L</v>
      </c>
      <c r="N10" s="3" t="str">
        <f>IF(N$9&lt;=$N$4,CHOOSE(WEEKDAY(DATE($I$4,MATCH($D$4,{"Enero","Febrero","Marzo","Abril","Mayo","Junio","Julio","Agosto","Septiembre","Octubre","Noviembre","Diciembre"},0),N$9),2),"L","M","X","J","V","S","D"),"")</f>
        <v>M</v>
      </c>
      <c r="O10" s="3" t="str">
        <f>IF(O$9&lt;=$N$4,CHOOSE(WEEKDAY(DATE($I$4,MATCH($D$4,{"Enero","Febrero","Marzo","Abril","Mayo","Junio","Julio","Agosto","Septiembre","Octubre","Noviembre","Diciembre"},0),O$9),2),"L","M","X","J","V","S","D"),"")</f>
        <v>X</v>
      </c>
      <c r="P10" s="3" t="str">
        <f>IF(P$9&lt;=$N$4,CHOOSE(WEEKDAY(DATE($I$4,MATCH($D$4,{"Enero","Febrero","Marzo","Abril","Mayo","Junio","Julio","Agosto","Septiembre","Octubre","Noviembre","Diciembre"},0),P$9),2),"L","M","X","J","V","S","D"),"")</f>
        <v>J</v>
      </c>
      <c r="Q10" s="3" t="str">
        <f>IF(Q$9&lt;=$N$4,CHOOSE(WEEKDAY(DATE($I$4,MATCH($D$4,{"Enero","Febrero","Marzo","Abril","Mayo","Junio","Julio","Agosto","Septiembre","Octubre","Noviembre","Diciembre"},0),Q$9),2),"L","M","X","J","V","S","D"),"")</f>
        <v>V</v>
      </c>
      <c r="R10" s="3" t="str">
        <f>IF(R$9&lt;=$N$4,CHOOSE(WEEKDAY(DATE($I$4,MATCH($D$4,{"Enero","Febrero","Marzo","Abril","Mayo","Junio","Julio","Agosto","Septiembre","Octubre","Noviembre","Diciembre"},0),R$9),2),"L","M","X","J","V","S","D"),"")</f>
        <v>S</v>
      </c>
      <c r="S10" s="3" t="str">
        <f>IF(S$9&lt;=$N$4,CHOOSE(WEEKDAY(DATE($I$4,MATCH($D$4,{"Enero","Febrero","Marzo","Abril","Mayo","Junio","Julio","Agosto","Septiembre","Octubre","Noviembre","Diciembre"},0),S$9),2),"L","M","X","J","V","S","D"),"")</f>
        <v>D</v>
      </c>
      <c r="T10" s="3" t="str">
        <f>IF(T$9&lt;=$N$4,CHOOSE(WEEKDAY(DATE($I$4,MATCH($D$4,{"Enero","Febrero","Marzo","Abril","Mayo","Junio","Julio","Agosto","Septiembre","Octubre","Noviembre","Diciembre"},0),T$9),2),"L","M","X","J","V","S","D"),"")</f>
        <v>L</v>
      </c>
      <c r="U10" s="3" t="str">
        <f>IF(U$9&lt;=$N$4,CHOOSE(WEEKDAY(DATE($I$4,MATCH($D$4,{"Enero","Febrero","Marzo","Abril","Mayo","Junio","Julio","Agosto","Septiembre","Octubre","Noviembre","Diciembre"},0),U$9),2),"L","M","X","J","V","S","D"),"")</f>
        <v>M</v>
      </c>
      <c r="V10" s="3" t="str">
        <f>IF(V$9&lt;=$N$4,CHOOSE(WEEKDAY(DATE($I$4,MATCH($D$4,{"Enero","Febrero","Marzo","Abril","Mayo","Junio","Julio","Agosto","Septiembre","Octubre","Noviembre","Diciembre"},0),V$9),2),"L","M","X","J","V","S","D"),"")</f>
        <v>X</v>
      </c>
      <c r="W10" s="3" t="str">
        <f>IF(W$9&lt;=$N$4,CHOOSE(WEEKDAY(DATE($I$4,MATCH($D$4,{"Enero","Febrero","Marzo","Abril","Mayo","Junio","Julio","Agosto","Septiembre","Octubre","Noviembre","Diciembre"},0),W$9),2),"L","M","X","J","V","S","D"),"")</f>
        <v>J</v>
      </c>
      <c r="X10" s="3" t="str">
        <f>IF(X$9&lt;=$N$4,CHOOSE(WEEKDAY(DATE($I$4,MATCH($D$4,{"Enero","Febrero","Marzo","Abril","Mayo","Junio","Julio","Agosto","Septiembre","Octubre","Noviembre","Diciembre"},0),X$9),2),"L","M","X","J","V","S","D"),"")</f>
        <v>V</v>
      </c>
      <c r="Y10" s="3" t="str">
        <f>IF(Y$9&lt;=$N$4,CHOOSE(WEEKDAY(DATE($I$4,MATCH($D$4,{"Enero","Febrero","Marzo","Abril","Mayo","Junio","Julio","Agosto","Septiembre","Octubre","Noviembre","Diciembre"},0),Y$9),2),"L","M","X","J","V","S","D"),"")</f>
        <v>S</v>
      </c>
      <c r="Z10" s="3" t="str">
        <f>IF(Z$9&lt;=$N$4,CHOOSE(WEEKDAY(DATE($I$4,MATCH($D$4,{"Enero","Febrero","Marzo","Abril","Mayo","Junio","Julio","Agosto","Septiembre","Octubre","Noviembre","Diciembre"},0),Z$9),2),"L","M","X","J","V","S","D"),"")</f>
        <v>D</v>
      </c>
      <c r="AA10" s="3" t="str">
        <f>IF(AA$9&lt;=$N$4,CHOOSE(WEEKDAY(DATE($I$4,MATCH($D$4,{"Enero","Febrero","Marzo","Abril","Mayo","Junio","Julio","Agosto","Septiembre","Octubre","Noviembre","Diciembre"},0),AA$9),2),"L","M","X","J","V","S","D"),"")</f>
        <v>L</v>
      </c>
      <c r="AB10" s="3" t="str">
        <f>IF(AB$9&lt;=$N$4,CHOOSE(WEEKDAY(DATE($I$4,MATCH($D$4,{"Enero","Febrero","Marzo","Abril","Mayo","Junio","Julio","Agosto","Septiembre","Octubre","Noviembre","Diciembre"},0),AB$9),2),"L","M","X","J","V","S","D"),"")</f>
        <v>M</v>
      </c>
      <c r="AC10" s="3" t="str">
        <f>IF(AC$9&lt;=$N$4,CHOOSE(WEEKDAY(DATE($I$4,MATCH($D$4,{"Enero","Febrero","Marzo","Abril","Mayo","Junio","Julio","Agosto","Septiembre","Octubre","Noviembre","Diciembre"},0),AC$9),2),"L","M","X","J","V","S","D"),"")</f>
        <v>X</v>
      </c>
      <c r="AD10" s="3" t="str">
        <f>IF(AD$9&lt;=$N$4,CHOOSE(WEEKDAY(DATE($I$4,MATCH($D$4,{"Enero","Febrero","Marzo","Abril","Mayo","Junio","Julio","Agosto","Septiembre","Octubre","Noviembre","Diciembre"},0),AD$9),2),"L","M","X","J","V","S","D"),"")</f>
        <v>J</v>
      </c>
      <c r="AE10" s="3" t="str">
        <f>IF(AE$9&lt;=$N$4,CHOOSE(WEEKDAY(DATE($I$4,MATCH($D$4,{"Enero","Febrero","Marzo","Abril","Mayo","Junio","Julio","Agosto","Septiembre","Octubre","Noviembre","Diciembre"},0),AE$9),2),"L","M","X","J","V","S","D"),"")</f>
        <v>V</v>
      </c>
      <c r="AF10" s="3" t="str">
        <f>IF(AF$9&lt;=$N$4,CHOOSE(WEEKDAY(DATE($I$4,MATCH($D$4,{"Enero","Febrero","Marzo","Abril","Mayo","Junio","Julio","Agosto","Septiembre","Octubre","Noviembre","Diciembre"},0),AF$9),2),"L","M","X","J","V","S","D"),"")</f>
        <v>S</v>
      </c>
      <c r="AG10" s="3" t="str">
        <f>IF(AG$9&lt;=$N$4,CHOOSE(WEEKDAY(DATE($I$4,MATCH($D$4,{"Enero","Febrero","Marzo","Abril","Mayo","Junio","Julio","Agosto","Septiembre","Octubre","Noviembre","Diciembre"},0),AG$9),2),"L","M","X","J","V","S","D"),"")</f>
        <v>D</v>
      </c>
      <c r="AH10" s="3" t="str">
        <f>IF(AH$9&lt;=$N$4,CHOOSE(WEEKDAY(DATE($I$4,MATCH($D$4,{"Enero","Febrero","Marzo","Abril","Mayo","Junio","Julio","Agosto","Septiembre","Octubre","Noviembre","Diciembre"},0),AH$9),2),"L","M","X","J","V","S","D"),"")</f>
        <v>L</v>
      </c>
      <c r="AI10" s="3" t="str">
        <f>IF(AI$9&lt;=$N$4,CHOOSE(WEEKDAY(DATE($I$4,MATCH($D$4,{"Enero","Febrero","Marzo","Abril","Mayo","Junio","Julio","Agosto","Septiembre","Octubre","Noviembre","Diciembre"},0),AI$9),2),"L","M","X","J","V","S","D"),"")</f>
        <v>M</v>
      </c>
      <c r="AJ10" s="3" t="str">
        <f>IF(AJ$9&lt;=$N$4,CHOOSE(WEEKDAY(DATE($I$4,MATCH($D$4,{"Enero","Febrero","Marzo","Abril","Mayo","Junio","Julio","Agosto","Septiembre","Octubre","Noviembre","Diciembre"},0),AJ$9),2),"L","M","X","J","V","S","D"),"")</f>
        <v>X</v>
      </c>
      <c r="AK10" s="3" t="str">
        <f>IF(AK$9&lt;=$N$4,CHOOSE(WEEKDAY(DATE($I$4,MATCH($D$4,{"Enero","Febrero","Marzo","Abril","Mayo","Junio","Julio","Agosto","Septiembre","Octubre","Noviembre","Diciembre"},0),AK$9),2),"L","M","X","J","V","S","D"),"")</f>
        <v>J</v>
      </c>
      <c r="AL10" s="3" t="str">
        <f>IF(AL$9&lt;=$N$4,CHOOSE(WEEKDAY(DATE($I$4,MATCH($D$4,{"Enero","Febrero","Marzo","Abril","Mayo","Junio","Julio","Agosto","Septiembre","Octubre","Noviembre","Diciembre"},0),AL$9),2),"L","M","X","J","V","S","D"),"")</f>
        <v/>
      </c>
    </row>
    <row r="11" spans="1:38" ht="21.95" customHeight="1" x14ac:dyDescent="0.25">
      <c r="A11" s="4" t="s">
        <v>18</v>
      </c>
      <c r="B11" s="4" t="s">
        <v>19</v>
      </c>
      <c r="C11" s="1">
        <v>20</v>
      </c>
      <c r="D11" s="5">
        <f t="shared" ref="D11:D20" si="0">COUNTIF(H11:AL11,"x")+COUNTIF(H11:AL11,"✓")</f>
        <v>21</v>
      </c>
      <c r="E11" s="6">
        <f t="shared" ref="E11:E20" si="1">IF(C11=0,"",D11/C11)</f>
        <v>1.05</v>
      </c>
      <c r="F11" s="5">
        <f>INDEX(_calc!D11:AH11,1,$N$4)</f>
        <v>0</v>
      </c>
      <c r="G11" s="5">
        <f>MAX(_calc!D11:AH11)</f>
        <v>3</v>
      </c>
      <c r="H11" s="7" t="s">
        <v>20</v>
      </c>
      <c r="I11" s="7" t="s">
        <v>20</v>
      </c>
      <c r="J11" s="7"/>
      <c r="K11" s="7" t="s">
        <v>20</v>
      </c>
      <c r="L11" s="7" t="s">
        <v>20</v>
      </c>
      <c r="M11" s="7"/>
      <c r="N11" s="7" t="s">
        <v>20</v>
      </c>
      <c r="O11" s="7" t="s">
        <v>20</v>
      </c>
      <c r="P11" s="7" t="s">
        <v>20</v>
      </c>
      <c r="Q11" s="7"/>
      <c r="R11" s="7" t="s">
        <v>20</v>
      </c>
      <c r="S11" s="7" t="s">
        <v>20</v>
      </c>
      <c r="T11" s="7"/>
      <c r="U11" s="7" t="s">
        <v>20</v>
      </c>
      <c r="V11" s="7" t="s">
        <v>20</v>
      </c>
      <c r="W11" s="7" t="s">
        <v>20</v>
      </c>
      <c r="X11" s="7"/>
      <c r="Y11" s="7" t="s">
        <v>20</v>
      </c>
      <c r="Z11" s="7" t="s">
        <v>20</v>
      </c>
      <c r="AA11" s="7"/>
      <c r="AB11" s="7" t="s">
        <v>20</v>
      </c>
      <c r="AC11" s="7" t="s">
        <v>20</v>
      </c>
      <c r="AD11" s="7"/>
      <c r="AE11" s="7" t="s">
        <v>20</v>
      </c>
      <c r="AF11" s="7" t="s">
        <v>20</v>
      </c>
      <c r="AG11" s="7" t="s">
        <v>20</v>
      </c>
      <c r="AH11" s="7"/>
      <c r="AI11" s="7" t="s">
        <v>20</v>
      </c>
      <c r="AJ11" s="7" t="s">
        <v>20</v>
      </c>
      <c r="AK11" s="7"/>
      <c r="AL11" s="7"/>
    </row>
    <row r="12" spans="1:38" ht="21.95" customHeight="1" x14ac:dyDescent="0.25">
      <c r="A12" s="4" t="s">
        <v>21</v>
      </c>
      <c r="B12" s="4" t="s">
        <v>22</v>
      </c>
      <c r="C12" s="1">
        <v>18</v>
      </c>
      <c r="D12" s="5">
        <f t="shared" si="0"/>
        <v>18</v>
      </c>
      <c r="E12" s="6">
        <f t="shared" si="1"/>
        <v>1</v>
      </c>
      <c r="F12" s="5">
        <f>INDEX(_calc!D12:AH12,1,$N$4)</f>
        <v>0</v>
      </c>
      <c r="G12" s="5">
        <f>MAX(_calc!D12:AH12)</f>
        <v>2</v>
      </c>
      <c r="H12" s="7" t="s">
        <v>20</v>
      </c>
      <c r="I12" s="7"/>
      <c r="J12" s="7" t="s">
        <v>20</v>
      </c>
      <c r="K12" s="7" t="s">
        <v>20</v>
      </c>
      <c r="L12" s="7"/>
      <c r="M12" s="7" t="s">
        <v>20</v>
      </c>
      <c r="N12" s="7" t="s">
        <v>20</v>
      </c>
      <c r="O12" s="7"/>
      <c r="P12" s="7" t="s">
        <v>20</v>
      </c>
      <c r="Q12" s="7" t="s">
        <v>20</v>
      </c>
      <c r="R12" s="7"/>
      <c r="S12" s="7" t="s">
        <v>20</v>
      </c>
      <c r="T12" s="7" t="s">
        <v>20</v>
      </c>
      <c r="U12" s="7"/>
      <c r="V12" s="7" t="s">
        <v>20</v>
      </c>
      <c r="W12" s="7" t="s">
        <v>20</v>
      </c>
      <c r="X12" s="7"/>
      <c r="Y12" s="7" t="s">
        <v>20</v>
      </c>
      <c r="Z12" s="7"/>
      <c r="AA12" s="7" t="s">
        <v>20</v>
      </c>
      <c r="AB12" s="7" t="s">
        <v>20</v>
      </c>
      <c r="AC12" s="7"/>
      <c r="AD12" s="7" t="s">
        <v>20</v>
      </c>
      <c r="AE12" s="7" t="s">
        <v>20</v>
      </c>
      <c r="AF12" s="7"/>
      <c r="AG12" s="7"/>
      <c r="AH12" s="7" t="s">
        <v>20</v>
      </c>
      <c r="AI12" s="7"/>
      <c r="AJ12" s="7" t="s">
        <v>20</v>
      </c>
      <c r="AK12" s="7"/>
      <c r="AL12" s="7"/>
    </row>
    <row r="13" spans="1:38" ht="21.95" customHeight="1" x14ac:dyDescent="0.25">
      <c r="A13" s="4" t="s">
        <v>23</v>
      </c>
      <c r="B13" s="4" t="s">
        <v>24</v>
      </c>
      <c r="C13" s="1">
        <v>22</v>
      </c>
      <c r="D13" s="5">
        <f t="shared" si="0"/>
        <v>24</v>
      </c>
      <c r="E13" s="6">
        <f t="shared" si="1"/>
        <v>1.0909090909090908</v>
      </c>
      <c r="F13" s="5">
        <f>INDEX(_calc!D13:AH13,1,$N$4)</f>
        <v>0</v>
      </c>
      <c r="G13" s="5">
        <f>MAX(_calc!D13:AH13)</f>
        <v>5</v>
      </c>
      <c r="H13" s="7" t="s">
        <v>20</v>
      </c>
      <c r="I13" s="7" t="s">
        <v>20</v>
      </c>
      <c r="J13" s="7" t="s">
        <v>20</v>
      </c>
      <c r="K13" s="7"/>
      <c r="L13" s="7" t="s">
        <v>20</v>
      </c>
      <c r="M13" s="7" t="s">
        <v>20</v>
      </c>
      <c r="N13" s="7" t="s">
        <v>20</v>
      </c>
      <c r="O13" s="7" t="s">
        <v>20</v>
      </c>
      <c r="P13" s="7"/>
      <c r="Q13" s="7" t="s">
        <v>20</v>
      </c>
      <c r="R13" s="7" t="s">
        <v>20</v>
      </c>
      <c r="S13" s="7" t="s">
        <v>20</v>
      </c>
      <c r="T13" s="7" t="s">
        <v>20</v>
      </c>
      <c r="U13" s="7"/>
      <c r="V13" s="7" t="s">
        <v>20</v>
      </c>
      <c r="W13" s="7" t="s">
        <v>20</v>
      </c>
      <c r="X13" s="7" t="s">
        <v>20</v>
      </c>
      <c r="Y13" s="7" t="s">
        <v>20</v>
      </c>
      <c r="Z13" s="7" t="s">
        <v>20</v>
      </c>
      <c r="AA13" s="7"/>
      <c r="AB13" s="7" t="s">
        <v>20</v>
      </c>
      <c r="AC13" s="7" t="s">
        <v>20</v>
      </c>
      <c r="AD13" s="7" t="s">
        <v>20</v>
      </c>
      <c r="AE13" s="7"/>
      <c r="AF13" s="7" t="s">
        <v>20</v>
      </c>
      <c r="AG13" s="7" t="s">
        <v>20</v>
      </c>
      <c r="AH13" s="7" t="s">
        <v>20</v>
      </c>
      <c r="AI13" s="7" t="s">
        <v>20</v>
      </c>
      <c r="AJ13" s="7" t="s">
        <v>20</v>
      </c>
      <c r="AK13" s="7"/>
      <c r="AL13" s="7"/>
    </row>
    <row r="14" spans="1:38" ht="21.95" customHeight="1" x14ac:dyDescent="0.25">
      <c r="A14" s="4" t="s">
        <v>25</v>
      </c>
      <c r="B14" s="4" t="s">
        <v>26</v>
      </c>
      <c r="C14" s="1">
        <v>16</v>
      </c>
      <c r="D14" s="5">
        <f t="shared" si="0"/>
        <v>16</v>
      </c>
      <c r="E14" s="6">
        <f t="shared" si="1"/>
        <v>1</v>
      </c>
      <c r="F14" s="5">
        <f>INDEX(_calc!D14:AH14,1,$N$4)</f>
        <v>1</v>
      </c>
      <c r="G14" s="5">
        <f>MAX(_calc!D14:AH14)</f>
        <v>2</v>
      </c>
      <c r="H14" s="7"/>
      <c r="I14" s="7" t="s">
        <v>20</v>
      </c>
      <c r="J14" s="7"/>
      <c r="K14" s="7" t="s">
        <v>20</v>
      </c>
      <c r="L14" s="7" t="s">
        <v>20</v>
      </c>
      <c r="M14" s="7"/>
      <c r="N14" s="7"/>
      <c r="O14" s="7" t="s">
        <v>20</v>
      </c>
      <c r="P14" s="7" t="s">
        <v>20</v>
      </c>
      <c r="Q14" s="7"/>
      <c r="R14" s="7" t="s">
        <v>20</v>
      </c>
      <c r="S14" s="7" t="s">
        <v>20</v>
      </c>
      <c r="T14" s="7"/>
      <c r="U14" s="7" t="s">
        <v>20</v>
      </c>
      <c r="V14" s="7" t="s">
        <v>20</v>
      </c>
      <c r="W14" s="7"/>
      <c r="X14" s="7" t="s">
        <v>20</v>
      </c>
      <c r="Y14" s="7" t="s">
        <v>20</v>
      </c>
      <c r="Z14" s="7"/>
      <c r="AA14" s="7"/>
      <c r="AB14" s="7"/>
      <c r="AC14" s="7" t="s">
        <v>20</v>
      </c>
      <c r="AD14" s="7" t="s">
        <v>20</v>
      </c>
      <c r="AE14" s="7"/>
      <c r="AF14" s="7" t="s">
        <v>20</v>
      </c>
      <c r="AG14" s="7"/>
      <c r="AH14" s="7" t="s">
        <v>20</v>
      </c>
      <c r="AI14" s="7"/>
      <c r="AJ14" s="7"/>
      <c r="AK14" s="7" t="s">
        <v>20</v>
      </c>
      <c r="AL14" s="7"/>
    </row>
    <row r="15" spans="1:38" ht="21.95" customHeight="1" x14ac:dyDescent="0.25">
      <c r="A15" s="4" t="s">
        <v>27</v>
      </c>
      <c r="B15" s="4" t="s">
        <v>28</v>
      </c>
      <c r="C15" s="1">
        <v>20</v>
      </c>
      <c r="D15" s="5">
        <f t="shared" si="0"/>
        <v>24</v>
      </c>
      <c r="E15" s="6">
        <f t="shared" si="1"/>
        <v>1.2</v>
      </c>
      <c r="F15" s="5">
        <f>INDEX(_calc!D15:AH15,1,$N$4)</f>
        <v>0</v>
      </c>
      <c r="G15" s="5">
        <f>MAX(_calc!D15:AH15)</f>
        <v>5</v>
      </c>
      <c r="H15" s="7" t="s">
        <v>20</v>
      </c>
      <c r="I15" s="7" t="s">
        <v>20</v>
      </c>
      <c r="J15" s="7" t="s">
        <v>20</v>
      </c>
      <c r="K15" s="7" t="s">
        <v>20</v>
      </c>
      <c r="L15" s="7" t="s">
        <v>20</v>
      </c>
      <c r="M15" s="7"/>
      <c r="N15" s="7" t="s">
        <v>20</v>
      </c>
      <c r="O15" s="7" t="s">
        <v>20</v>
      </c>
      <c r="P15" s="7" t="s">
        <v>20</v>
      </c>
      <c r="Q15" s="7" t="s">
        <v>20</v>
      </c>
      <c r="R15" s="7" t="s">
        <v>20</v>
      </c>
      <c r="S15" s="7"/>
      <c r="T15" s="7" t="s">
        <v>20</v>
      </c>
      <c r="U15" s="7" t="s">
        <v>20</v>
      </c>
      <c r="V15" s="7" t="s">
        <v>20</v>
      </c>
      <c r="W15" s="7" t="s">
        <v>20</v>
      </c>
      <c r="X15" s="7" t="s">
        <v>20</v>
      </c>
      <c r="Y15" s="7"/>
      <c r="Z15" s="7" t="s">
        <v>20</v>
      </c>
      <c r="AA15" s="7" t="s">
        <v>20</v>
      </c>
      <c r="AB15" s="7" t="s">
        <v>20</v>
      </c>
      <c r="AC15" s="7"/>
      <c r="AD15" s="7" t="s">
        <v>20</v>
      </c>
      <c r="AE15" s="7" t="s">
        <v>20</v>
      </c>
      <c r="AF15" s="7" t="s">
        <v>20</v>
      </c>
      <c r="AG15" s="7"/>
      <c r="AH15" s="7" t="s">
        <v>20</v>
      </c>
      <c r="AI15" s="7" t="s">
        <v>20</v>
      </c>
      <c r="AJ15" s="7" t="s">
        <v>20</v>
      </c>
      <c r="AK15" s="7"/>
      <c r="AL15" s="7"/>
    </row>
    <row r="16" spans="1:38" ht="21.95" customHeight="1" x14ac:dyDescent="0.25">
      <c r="A16" s="4" t="s">
        <v>29</v>
      </c>
      <c r="B16" s="4" t="s">
        <v>30</v>
      </c>
      <c r="C16" s="1">
        <v>15</v>
      </c>
      <c r="D16" s="5">
        <f t="shared" si="0"/>
        <v>15</v>
      </c>
      <c r="E16" s="6">
        <f t="shared" si="1"/>
        <v>1</v>
      </c>
      <c r="F16" s="5">
        <f>INDEX(_calc!D16:AH16,1,$N$4)</f>
        <v>0</v>
      </c>
      <c r="G16" s="5">
        <f>MAX(_calc!D16:AH16)</f>
        <v>3</v>
      </c>
      <c r="H16" s="7" t="s">
        <v>20</v>
      </c>
      <c r="I16" s="7"/>
      <c r="J16" s="7"/>
      <c r="K16" s="7" t="s">
        <v>20</v>
      </c>
      <c r="L16" s="7" t="s">
        <v>20</v>
      </c>
      <c r="M16" s="7" t="s">
        <v>20</v>
      </c>
      <c r="N16" s="7"/>
      <c r="O16" s="7" t="s">
        <v>20</v>
      </c>
      <c r="P16" s="7"/>
      <c r="Q16" s="7" t="s">
        <v>20</v>
      </c>
      <c r="R16" s="7" t="s">
        <v>20</v>
      </c>
      <c r="S16" s="7"/>
      <c r="T16" s="7" t="s">
        <v>20</v>
      </c>
      <c r="U16" s="7"/>
      <c r="V16" s="7" t="s">
        <v>20</v>
      </c>
      <c r="W16" s="7"/>
      <c r="X16" s="7"/>
      <c r="Y16" s="7" t="s">
        <v>20</v>
      </c>
      <c r="Z16" s="7"/>
      <c r="AA16" s="7" t="s">
        <v>20</v>
      </c>
      <c r="AB16" s="7" t="s">
        <v>20</v>
      </c>
      <c r="AC16" s="7"/>
      <c r="AD16" s="7"/>
      <c r="AE16" s="7" t="s">
        <v>20</v>
      </c>
      <c r="AF16" s="7"/>
      <c r="AG16" s="7" t="s">
        <v>20</v>
      </c>
      <c r="AH16" s="7"/>
      <c r="AI16" s="7"/>
      <c r="AJ16" s="7" t="s">
        <v>20</v>
      </c>
      <c r="AK16" s="7"/>
      <c r="AL16" s="7"/>
    </row>
    <row r="17" spans="1:38" ht="21.95" customHeight="1" x14ac:dyDescent="0.25">
      <c r="A17" s="4" t="s">
        <v>31</v>
      </c>
      <c r="B17" s="4" t="s">
        <v>32</v>
      </c>
      <c r="C17" s="1">
        <v>18</v>
      </c>
      <c r="D17" s="5">
        <f t="shared" si="0"/>
        <v>18</v>
      </c>
      <c r="E17" s="6">
        <f t="shared" si="1"/>
        <v>1</v>
      </c>
      <c r="F17" s="5">
        <f>INDEX(_calc!D17:AH17,1,$N$4)</f>
        <v>1</v>
      </c>
      <c r="G17" s="5">
        <f>MAX(_calc!D17:AH17)</f>
        <v>3</v>
      </c>
      <c r="H17" s="7"/>
      <c r="I17" s="7" t="s">
        <v>20</v>
      </c>
      <c r="J17" s="7" t="s">
        <v>20</v>
      </c>
      <c r="K17" s="7" t="s">
        <v>20</v>
      </c>
      <c r="L17" s="7"/>
      <c r="M17" s="7" t="s">
        <v>20</v>
      </c>
      <c r="N17" s="7" t="s">
        <v>20</v>
      </c>
      <c r="O17" s="7" t="s">
        <v>20</v>
      </c>
      <c r="P17" s="7"/>
      <c r="Q17" s="7" t="s">
        <v>20</v>
      </c>
      <c r="R17" s="7"/>
      <c r="S17" s="7" t="s">
        <v>20</v>
      </c>
      <c r="T17" s="7"/>
      <c r="U17" s="7" t="s">
        <v>20</v>
      </c>
      <c r="V17" s="7" t="s">
        <v>20</v>
      </c>
      <c r="W17" s="7" t="s">
        <v>20</v>
      </c>
      <c r="X17" s="7"/>
      <c r="Y17" s="7" t="s">
        <v>20</v>
      </c>
      <c r="Z17" s="7"/>
      <c r="AA17" s="7" t="s">
        <v>20</v>
      </c>
      <c r="AB17" s="7"/>
      <c r="AC17" s="7" t="s">
        <v>20</v>
      </c>
      <c r="AD17" s="7"/>
      <c r="AE17" s="7" t="s">
        <v>20</v>
      </c>
      <c r="AF17" s="7"/>
      <c r="AG17" s="7" t="s">
        <v>20</v>
      </c>
      <c r="AH17" s="7"/>
      <c r="AI17" s="7" t="s">
        <v>20</v>
      </c>
      <c r="AJ17" s="7"/>
      <c r="AK17" s="7" t="s">
        <v>20</v>
      </c>
      <c r="AL17" s="7"/>
    </row>
    <row r="18" spans="1:38" ht="21.95" customHeight="1" x14ac:dyDescent="0.25">
      <c r="A18" s="4" t="s">
        <v>33</v>
      </c>
      <c r="B18" s="4" t="s">
        <v>34</v>
      </c>
      <c r="C18" s="1">
        <v>14</v>
      </c>
      <c r="D18" s="5">
        <f t="shared" si="0"/>
        <v>15</v>
      </c>
      <c r="E18" s="6">
        <f t="shared" si="1"/>
        <v>1.0714285714285714</v>
      </c>
      <c r="F18" s="5">
        <f>INDEX(_calc!D18:AH18,1,$N$4)</f>
        <v>1</v>
      </c>
      <c r="G18" s="5">
        <f>MAX(_calc!D18:AH18)</f>
        <v>2</v>
      </c>
      <c r="H18" s="7" t="s">
        <v>20</v>
      </c>
      <c r="I18" s="7"/>
      <c r="J18" s="7" t="s">
        <v>20</v>
      </c>
      <c r="K18" s="7"/>
      <c r="L18" s="7" t="s">
        <v>20</v>
      </c>
      <c r="M18" s="7"/>
      <c r="N18" s="7" t="s">
        <v>20</v>
      </c>
      <c r="O18" s="7"/>
      <c r="P18" s="7" t="s">
        <v>20</v>
      </c>
      <c r="Q18" s="7" t="s">
        <v>20</v>
      </c>
      <c r="R18" s="7"/>
      <c r="S18" s="7" t="s">
        <v>20</v>
      </c>
      <c r="T18" s="7"/>
      <c r="U18" s="7" t="s">
        <v>20</v>
      </c>
      <c r="V18" s="7"/>
      <c r="W18" s="7"/>
      <c r="X18" s="7" t="s">
        <v>20</v>
      </c>
      <c r="Y18" s="7"/>
      <c r="Z18" s="7" t="s">
        <v>20</v>
      </c>
      <c r="AA18" s="7"/>
      <c r="AB18" s="7" t="s">
        <v>20</v>
      </c>
      <c r="AC18" s="7"/>
      <c r="AD18" s="7"/>
      <c r="AE18" s="7" t="s">
        <v>20</v>
      </c>
      <c r="AF18" s="7"/>
      <c r="AG18" s="7" t="s">
        <v>20</v>
      </c>
      <c r="AH18" s="7"/>
      <c r="AI18" s="7" t="s">
        <v>20</v>
      </c>
      <c r="AJ18" s="7"/>
      <c r="AK18" s="7" t="s">
        <v>20</v>
      </c>
      <c r="AL18" s="7"/>
    </row>
    <row r="19" spans="1:38" ht="21.95" customHeight="1" x14ac:dyDescent="0.25">
      <c r="A19" s="4" t="s">
        <v>35</v>
      </c>
      <c r="B19" s="4" t="s">
        <v>36</v>
      </c>
      <c r="C19" s="1">
        <v>10</v>
      </c>
      <c r="D19" s="5">
        <f t="shared" si="0"/>
        <v>10</v>
      </c>
      <c r="E19" s="6">
        <f t="shared" si="1"/>
        <v>1</v>
      </c>
      <c r="F19" s="5">
        <f>INDEX(_calc!D19:AH19,1,$N$4)</f>
        <v>1</v>
      </c>
      <c r="G19" s="5">
        <f>MAX(_calc!D19:AH19)</f>
        <v>1</v>
      </c>
      <c r="H19" s="7"/>
      <c r="I19" s="7"/>
      <c r="J19" s="7" t="s">
        <v>20</v>
      </c>
      <c r="K19" s="7"/>
      <c r="L19" s="7"/>
      <c r="M19" s="7" t="s">
        <v>20</v>
      </c>
      <c r="N19" s="7"/>
      <c r="O19" s="7"/>
      <c r="P19" s="7" t="s">
        <v>20</v>
      </c>
      <c r="Q19" s="7"/>
      <c r="R19" s="7"/>
      <c r="S19" s="7" t="s">
        <v>20</v>
      </c>
      <c r="T19" s="7"/>
      <c r="U19" s="7"/>
      <c r="V19" s="7" t="s">
        <v>20</v>
      </c>
      <c r="W19" s="7"/>
      <c r="X19" s="7"/>
      <c r="Y19" s="7" t="s">
        <v>20</v>
      </c>
      <c r="Z19" s="7"/>
      <c r="AA19" s="7"/>
      <c r="AB19" s="7" t="s">
        <v>20</v>
      </c>
      <c r="AC19" s="7"/>
      <c r="AD19" s="7"/>
      <c r="AE19" s="7" t="s">
        <v>20</v>
      </c>
      <c r="AF19" s="7"/>
      <c r="AG19" s="7"/>
      <c r="AH19" s="7" t="s">
        <v>20</v>
      </c>
      <c r="AI19" s="7"/>
      <c r="AJ19" s="7"/>
      <c r="AK19" s="7" t="s">
        <v>20</v>
      </c>
      <c r="AL19" s="7"/>
    </row>
    <row r="20" spans="1:38" ht="21.95" customHeight="1" x14ac:dyDescent="0.25">
      <c r="A20" s="4" t="s">
        <v>37</v>
      </c>
      <c r="B20" s="4" t="s">
        <v>38</v>
      </c>
      <c r="C20" s="1">
        <v>22</v>
      </c>
      <c r="D20" s="5">
        <f t="shared" si="0"/>
        <v>24</v>
      </c>
      <c r="E20" s="6">
        <f t="shared" si="1"/>
        <v>1.0909090909090908</v>
      </c>
      <c r="F20" s="5">
        <f>INDEX(_calc!D20:AH20,1,$N$4)</f>
        <v>4</v>
      </c>
      <c r="G20" s="5">
        <f>MAX(_calc!D20:AH20)</f>
        <v>6</v>
      </c>
      <c r="H20" s="7" t="s">
        <v>20</v>
      </c>
      <c r="I20" s="7" t="s">
        <v>20</v>
      </c>
      <c r="J20" s="7"/>
      <c r="K20" s="7" t="s">
        <v>20</v>
      </c>
      <c r="L20" s="7" t="s">
        <v>20</v>
      </c>
      <c r="M20" s="7" t="s">
        <v>20</v>
      </c>
      <c r="N20" s="7" t="s">
        <v>20</v>
      </c>
      <c r="O20" s="7" t="s">
        <v>20</v>
      </c>
      <c r="P20" s="7" t="s">
        <v>20</v>
      </c>
      <c r="Q20" s="7"/>
      <c r="R20" s="7" t="s">
        <v>20</v>
      </c>
      <c r="S20" s="7" t="s">
        <v>20</v>
      </c>
      <c r="T20" s="7" t="s">
        <v>20</v>
      </c>
      <c r="U20" s="7"/>
      <c r="V20" s="7" t="s">
        <v>20</v>
      </c>
      <c r="W20" s="7" t="s">
        <v>20</v>
      </c>
      <c r="X20" s="7"/>
      <c r="Y20" s="7" t="s">
        <v>20</v>
      </c>
      <c r="Z20" s="7" t="s">
        <v>20</v>
      </c>
      <c r="AA20" s="7" t="s">
        <v>20</v>
      </c>
      <c r="AB20" s="7" t="s">
        <v>20</v>
      </c>
      <c r="AC20" s="7" t="s">
        <v>20</v>
      </c>
      <c r="AD20" s="7"/>
      <c r="AE20" s="7" t="s">
        <v>20</v>
      </c>
      <c r="AF20" s="7" t="s">
        <v>20</v>
      </c>
      <c r="AG20" s="7"/>
      <c r="AH20" s="7" t="s">
        <v>20</v>
      </c>
      <c r="AI20" s="7" t="s">
        <v>20</v>
      </c>
      <c r="AJ20" s="7" t="s">
        <v>20</v>
      </c>
      <c r="AK20" s="7" t="s">
        <v>20</v>
      </c>
      <c r="AL20" s="7"/>
    </row>
    <row r="23" spans="1:38" ht="33.950000000000003" customHeight="1" x14ac:dyDescent="0.25">
      <c r="A23" s="16" t="s">
        <v>39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</row>
  </sheetData>
  <mergeCells count="20">
    <mergeCell ref="A23:AL23"/>
    <mergeCell ref="T6:U6"/>
    <mergeCell ref="B4:C4"/>
    <mergeCell ref="N4:O4"/>
    <mergeCell ref="D4:F4"/>
    <mergeCell ref="A1:AL1"/>
    <mergeCell ref="I4:K4"/>
    <mergeCell ref="L6:N6"/>
    <mergeCell ref="B6:D6"/>
    <mergeCell ref="E6:F6"/>
    <mergeCell ref="L4:M4"/>
    <mergeCell ref="Y6:AL6"/>
    <mergeCell ref="A2:AL2"/>
    <mergeCell ref="G4:H4"/>
    <mergeCell ref="G6:I6"/>
    <mergeCell ref="O6:P6"/>
    <mergeCell ref="P4:AL4"/>
    <mergeCell ref="V6:X6"/>
    <mergeCell ref="Q6:S6"/>
    <mergeCell ref="J6:K6"/>
  </mergeCells>
  <conditionalFormatting sqref="E11:E20">
    <cfRule type="colorScale" priority="4">
      <colorScale>
        <cfvo type="num" val="0"/>
        <cfvo type="num" val="0.85"/>
        <cfvo type="num" val="1.1499999999999999"/>
        <color rgb="FFF8696B"/>
        <color rgb="FFFFEB84"/>
        <color rgb="FF63BE7B"/>
      </colorScale>
    </cfRule>
  </conditionalFormatting>
  <conditionalFormatting sqref="H9:AL20">
    <cfRule type="expression" dxfId="2" priority="1" stopIfTrue="1">
      <formula>H$9&gt;$N$4</formula>
    </cfRule>
  </conditionalFormatting>
  <conditionalFormatting sqref="H11:AL20">
    <cfRule type="expression" dxfId="1" priority="2">
      <formula>OR(H11="x",H11="✓")</formula>
    </cfRule>
    <cfRule type="expression" dxfId="0" priority="3">
      <formula>AND(H11&lt;&gt;"",NOT(OR(H11="x",H11="✓")))</formula>
    </cfRule>
  </conditionalFormatting>
  <dataValidations count="3">
    <dataValidation type="list" sqref="D4" xr:uid="{00000000-0002-0000-0000-000000000000}">
      <formula1>"Enero,Febrero,Marzo,Abril,Mayo,Junio,Julio,Agosto,Septiembre,Octubre,Noviembre,Diciembre"</formula1>
    </dataValidation>
    <dataValidation type="whole" sqref="I4" xr:uid="{00000000-0002-0000-0000-000001000000}">
      <formula1>2024</formula1>
      <formula2>2035</formula2>
    </dataValidation>
    <dataValidation type="list" allowBlank="1" sqref="H11:AL20" xr:uid="{00000000-0002-0000-0000-000002000000}">
      <formula1>"x,✓"</formula1>
    </dataValidation>
  </dataValidations>
  <pageMargins left="0.3" right="0.3" top="0.4" bottom="0.4" header="0.2" footer="0.2"/>
  <pageSetup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H20"/>
  <sheetViews>
    <sheetView workbookViewId="0"/>
  </sheetViews>
  <sheetFormatPr baseColWidth="10" defaultColWidth="9.140625" defaultRowHeight="15" x14ac:dyDescent="0.25"/>
  <sheetData>
    <row r="2" spans="1:34" x14ac:dyDescent="0.25">
      <c r="A2" t="s">
        <v>40</v>
      </c>
    </row>
    <row r="3" spans="1:34" x14ac:dyDescent="0.25">
      <c r="A3" t="s">
        <v>41</v>
      </c>
    </row>
    <row r="4" spans="1:34" x14ac:dyDescent="0.25">
      <c r="A4" t="s">
        <v>42</v>
      </c>
    </row>
    <row r="5" spans="1:34" x14ac:dyDescent="0.25">
      <c r="A5" t="s">
        <v>2</v>
      </c>
    </row>
    <row r="6" spans="1:34" x14ac:dyDescent="0.25">
      <c r="A6" t="s">
        <v>43</v>
      </c>
    </row>
    <row r="7" spans="1:34" x14ac:dyDescent="0.25">
      <c r="A7" t="s">
        <v>44</v>
      </c>
    </row>
    <row r="8" spans="1:34" x14ac:dyDescent="0.25">
      <c r="A8" t="s">
        <v>45</v>
      </c>
    </row>
    <row r="9" spans="1:34" x14ac:dyDescent="0.25">
      <c r="A9" t="s">
        <v>46</v>
      </c>
    </row>
    <row r="10" spans="1:34" x14ac:dyDescent="0.25">
      <c r="A10" t="s">
        <v>47</v>
      </c>
    </row>
    <row r="11" spans="1:34" x14ac:dyDescent="0.25">
      <c r="A11" t="s">
        <v>48</v>
      </c>
      <c r="D11">
        <f>IF(OR(Registro!H11="x",Registro!H11="✓"),1,0)</f>
        <v>1</v>
      </c>
      <c r="E11">
        <f>IF(OR(Registro!I11="x",Registro!I11="✓"),D11+1,0)</f>
        <v>2</v>
      </c>
      <c r="F11">
        <f>IF(OR(Registro!J11="x",Registro!J11="✓"),E11+1,0)</f>
        <v>0</v>
      </c>
      <c r="G11">
        <f>IF(OR(Registro!K11="x",Registro!K11="✓"),F11+1,0)</f>
        <v>1</v>
      </c>
      <c r="H11">
        <f>IF(OR(Registro!L11="x",Registro!L11="✓"),G11+1,0)</f>
        <v>2</v>
      </c>
      <c r="I11">
        <f>IF(OR(Registro!M11="x",Registro!M11="✓"),H11+1,0)</f>
        <v>0</v>
      </c>
      <c r="J11">
        <f>IF(OR(Registro!N11="x",Registro!N11="✓"),I11+1,0)</f>
        <v>1</v>
      </c>
      <c r="K11">
        <f>IF(OR(Registro!O11="x",Registro!O11="✓"),J11+1,0)</f>
        <v>2</v>
      </c>
      <c r="L11">
        <f>IF(OR(Registro!P11="x",Registro!P11="✓"),K11+1,0)</f>
        <v>3</v>
      </c>
      <c r="M11">
        <f>IF(OR(Registro!Q11="x",Registro!Q11="✓"),L11+1,0)</f>
        <v>0</v>
      </c>
      <c r="N11">
        <f>IF(OR(Registro!R11="x",Registro!R11="✓"),M11+1,0)</f>
        <v>1</v>
      </c>
      <c r="O11">
        <f>IF(OR(Registro!S11="x",Registro!S11="✓"),N11+1,0)</f>
        <v>2</v>
      </c>
      <c r="P11">
        <f>IF(OR(Registro!T11="x",Registro!T11="✓"),O11+1,0)</f>
        <v>0</v>
      </c>
      <c r="Q11">
        <f>IF(OR(Registro!U11="x",Registro!U11="✓"),P11+1,0)</f>
        <v>1</v>
      </c>
      <c r="R11">
        <f>IF(OR(Registro!V11="x",Registro!V11="✓"),Q11+1,0)</f>
        <v>2</v>
      </c>
      <c r="S11">
        <f>IF(OR(Registro!W11="x",Registro!W11="✓"),R11+1,0)</f>
        <v>3</v>
      </c>
      <c r="T11">
        <f>IF(OR(Registro!X11="x",Registro!X11="✓"),S11+1,0)</f>
        <v>0</v>
      </c>
      <c r="U11">
        <f>IF(OR(Registro!Y11="x",Registro!Y11="✓"),T11+1,0)</f>
        <v>1</v>
      </c>
      <c r="V11">
        <f>IF(OR(Registro!Z11="x",Registro!Z11="✓"),U11+1,0)</f>
        <v>2</v>
      </c>
      <c r="W11">
        <f>IF(OR(Registro!AA11="x",Registro!AA11="✓"),V11+1,0)</f>
        <v>0</v>
      </c>
      <c r="X11">
        <f>IF(OR(Registro!AB11="x",Registro!AB11="✓"),W11+1,0)</f>
        <v>1</v>
      </c>
      <c r="Y11">
        <f>IF(OR(Registro!AC11="x",Registro!AC11="✓"),X11+1,0)</f>
        <v>2</v>
      </c>
      <c r="Z11">
        <f>IF(OR(Registro!AD11="x",Registro!AD11="✓"),Y11+1,0)</f>
        <v>0</v>
      </c>
      <c r="AA11">
        <f>IF(OR(Registro!AE11="x",Registro!AE11="✓"),Z11+1,0)</f>
        <v>1</v>
      </c>
      <c r="AB11">
        <f>IF(OR(Registro!AF11="x",Registro!AF11="✓"),AA11+1,0)</f>
        <v>2</v>
      </c>
      <c r="AC11">
        <f>IF(OR(Registro!AG11="x",Registro!AG11="✓"),AB11+1,0)</f>
        <v>3</v>
      </c>
      <c r="AD11">
        <f>IF(OR(Registro!AH11="x",Registro!AH11="✓"),AC11+1,0)</f>
        <v>0</v>
      </c>
      <c r="AE11">
        <f>IF(OR(Registro!AI11="x",Registro!AI11="✓"),AD11+1,0)</f>
        <v>1</v>
      </c>
      <c r="AF11">
        <f>IF(OR(Registro!AJ11="x",Registro!AJ11="✓"),AE11+1,0)</f>
        <v>2</v>
      </c>
      <c r="AG11">
        <f>IF(OR(Registro!AK11="x",Registro!AK11="✓"),AF11+1,0)</f>
        <v>0</v>
      </c>
      <c r="AH11">
        <f>IF(OR(Registro!AL11="x",Registro!AL11="✓"),AG11+1,0)</f>
        <v>0</v>
      </c>
    </row>
    <row r="12" spans="1:34" x14ac:dyDescent="0.25">
      <c r="A12" t="s">
        <v>49</v>
      </c>
      <c r="D12">
        <f>IF(OR(Registro!H12="x",Registro!H12="✓"),1,0)</f>
        <v>1</v>
      </c>
      <c r="E12">
        <f>IF(OR(Registro!I12="x",Registro!I12="✓"),D12+1,0)</f>
        <v>0</v>
      </c>
      <c r="F12">
        <f>IF(OR(Registro!J12="x",Registro!J12="✓"),E12+1,0)</f>
        <v>1</v>
      </c>
      <c r="G12">
        <f>IF(OR(Registro!K12="x",Registro!K12="✓"),F12+1,0)</f>
        <v>2</v>
      </c>
      <c r="H12">
        <f>IF(OR(Registro!L12="x",Registro!L12="✓"),G12+1,0)</f>
        <v>0</v>
      </c>
      <c r="I12">
        <f>IF(OR(Registro!M12="x",Registro!M12="✓"),H12+1,0)</f>
        <v>1</v>
      </c>
      <c r="J12">
        <f>IF(OR(Registro!N12="x",Registro!N12="✓"),I12+1,0)</f>
        <v>2</v>
      </c>
      <c r="K12">
        <f>IF(OR(Registro!O12="x",Registro!O12="✓"),J12+1,0)</f>
        <v>0</v>
      </c>
      <c r="L12">
        <f>IF(OR(Registro!P12="x",Registro!P12="✓"),K12+1,0)</f>
        <v>1</v>
      </c>
      <c r="M12">
        <f>IF(OR(Registro!Q12="x",Registro!Q12="✓"),L12+1,0)</f>
        <v>2</v>
      </c>
      <c r="N12">
        <f>IF(OR(Registro!R12="x",Registro!R12="✓"),M12+1,0)</f>
        <v>0</v>
      </c>
      <c r="O12">
        <f>IF(OR(Registro!S12="x",Registro!S12="✓"),N12+1,0)</f>
        <v>1</v>
      </c>
      <c r="P12">
        <f>IF(OR(Registro!T12="x",Registro!T12="✓"),O12+1,0)</f>
        <v>2</v>
      </c>
      <c r="Q12">
        <f>IF(OR(Registro!U12="x",Registro!U12="✓"),P12+1,0)</f>
        <v>0</v>
      </c>
      <c r="R12">
        <f>IF(OR(Registro!V12="x",Registro!V12="✓"),Q12+1,0)</f>
        <v>1</v>
      </c>
      <c r="S12">
        <f>IF(OR(Registro!W12="x",Registro!W12="✓"),R12+1,0)</f>
        <v>2</v>
      </c>
      <c r="T12">
        <f>IF(OR(Registro!X12="x",Registro!X12="✓"),S12+1,0)</f>
        <v>0</v>
      </c>
      <c r="U12">
        <f>IF(OR(Registro!Y12="x",Registro!Y12="✓"),T12+1,0)</f>
        <v>1</v>
      </c>
      <c r="V12">
        <f>IF(OR(Registro!Z12="x",Registro!Z12="✓"),U12+1,0)</f>
        <v>0</v>
      </c>
      <c r="W12">
        <f>IF(OR(Registro!AA12="x",Registro!AA12="✓"),V12+1,0)</f>
        <v>1</v>
      </c>
      <c r="X12">
        <f>IF(OR(Registro!AB12="x",Registro!AB12="✓"),W12+1,0)</f>
        <v>2</v>
      </c>
      <c r="Y12">
        <f>IF(OR(Registro!AC12="x",Registro!AC12="✓"),X12+1,0)</f>
        <v>0</v>
      </c>
      <c r="Z12">
        <f>IF(OR(Registro!AD12="x",Registro!AD12="✓"),Y12+1,0)</f>
        <v>1</v>
      </c>
      <c r="AA12">
        <f>IF(OR(Registro!AE12="x",Registro!AE12="✓"),Z12+1,0)</f>
        <v>2</v>
      </c>
      <c r="AB12">
        <f>IF(OR(Registro!AF12="x",Registro!AF12="✓"),AA12+1,0)</f>
        <v>0</v>
      </c>
      <c r="AC12">
        <f>IF(OR(Registro!AG12="x",Registro!AG12="✓"),AB12+1,0)</f>
        <v>0</v>
      </c>
      <c r="AD12">
        <f>IF(OR(Registro!AH12="x",Registro!AH12="✓"),AC12+1,0)</f>
        <v>1</v>
      </c>
      <c r="AE12">
        <f>IF(OR(Registro!AI12="x",Registro!AI12="✓"),AD12+1,0)</f>
        <v>0</v>
      </c>
      <c r="AF12">
        <f>IF(OR(Registro!AJ12="x",Registro!AJ12="✓"),AE12+1,0)</f>
        <v>1</v>
      </c>
      <c r="AG12">
        <f>IF(OR(Registro!AK12="x",Registro!AK12="✓"),AF12+1,0)</f>
        <v>0</v>
      </c>
      <c r="AH12">
        <f>IF(OR(Registro!AL12="x",Registro!AL12="✓"),AG12+1,0)</f>
        <v>0</v>
      </c>
    </row>
    <row r="13" spans="1:34" x14ac:dyDescent="0.25">
      <c r="A13" t="s">
        <v>50</v>
      </c>
      <c r="D13">
        <f>IF(OR(Registro!H13="x",Registro!H13="✓"),1,0)</f>
        <v>1</v>
      </c>
      <c r="E13">
        <f>IF(OR(Registro!I13="x",Registro!I13="✓"),D13+1,0)</f>
        <v>2</v>
      </c>
      <c r="F13">
        <f>IF(OR(Registro!J13="x",Registro!J13="✓"),E13+1,0)</f>
        <v>3</v>
      </c>
      <c r="G13">
        <f>IF(OR(Registro!K13="x",Registro!K13="✓"),F13+1,0)</f>
        <v>0</v>
      </c>
      <c r="H13">
        <f>IF(OR(Registro!L13="x",Registro!L13="✓"),G13+1,0)</f>
        <v>1</v>
      </c>
      <c r="I13">
        <f>IF(OR(Registro!M13="x",Registro!M13="✓"),H13+1,0)</f>
        <v>2</v>
      </c>
      <c r="J13">
        <f>IF(OR(Registro!N13="x",Registro!N13="✓"),I13+1,0)</f>
        <v>3</v>
      </c>
      <c r="K13">
        <f>IF(OR(Registro!O13="x",Registro!O13="✓"),J13+1,0)</f>
        <v>4</v>
      </c>
      <c r="L13">
        <f>IF(OR(Registro!P13="x",Registro!P13="✓"),K13+1,0)</f>
        <v>0</v>
      </c>
      <c r="M13">
        <f>IF(OR(Registro!Q13="x",Registro!Q13="✓"),L13+1,0)</f>
        <v>1</v>
      </c>
      <c r="N13">
        <f>IF(OR(Registro!R13="x",Registro!R13="✓"),M13+1,0)</f>
        <v>2</v>
      </c>
      <c r="O13">
        <f>IF(OR(Registro!S13="x",Registro!S13="✓"),N13+1,0)</f>
        <v>3</v>
      </c>
      <c r="P13">
        <f>IF(OR(Registro!T13="x",Registro!T13="✓"),O13+1,0)</f>
        <v>4</v>
      </c>
      <c r="Q13">
        <f>IF(OR(Registro!U13="x",Registro!U13="✓"),P13+1,0)</f>
        <v>0</v>
      </c>
      <c r="R13">
        <f>IF(OR(Registro!V13="x",Registro!V13="✓"),Q13+1,0)</f>
        <v>1</v>
      </c>
      <c r="S13">
        <f>IF(OR(Registro!W13="x",Registro!W13="✓"),R13+1,0)</f>
        <v>2</v>
      </c>
      <c r="T13">
        <f>IF(OR(Registro!X13="x",Registro!X13="✓"),S13+1,0)</f>
        <v>3</v>
      </c>
      <c r="U13">
        <f>IF(OR(Registro!Y13="x",Registro!Y13="✓"),T13+1,0)</f>
        <v>4</v>
      </c>
      <c r="V13">
        <f>IF(OR(Registro!Z13="x",Registro!Z13="✓"),U13+1,0)</f>
        <v>5</v>
      </c>
      <c r="W13">
        <f>IF(OR(Registro!AA13="x",Registro!AA13="✓"),V13+1,0)</f>
        <v>0</v>
      </c>
      <c r="X13">
        <f>IF(OR(Registro!AB13="x",Registro!AB13="✓"),W13+1,0)</f>
        <v>1</v>
      </c>
      <c r="Y13">
        <f>IF(OR(Registro!AC13="x",Registro!AC13="✓"),X13+1,0)</f>
        <v>2</v>
      </c>
      <c r="Z13">
        <f>IF(OR(Registro!AD13="x",Registro!AD13="✓"),Y13+1,0)</f>
        <v>3</v>
      </c>
      <c r="AA13">
        <f>IF(OR(Registro!AE13="x",Registro!AE13="✓"),Z13+1,0)</f>
        <v>0</v>
      </c>
      <c r="AB13">
        <f>IF(OR(Registro!AF13="x",Registro!AF13="✓"),AA13+1,0)</f>
        <v>1</v>
      </c>
      <c r="AC13">
        <f>IF(OR(Registro!AG13="x",Registro!AG13="✓"),AB13+1,0)</f>
        <v>2</v>
      </c>
      <c r="AD13">
        <f>IF(OR(Registro!AH13="x",Registro!AH13="✓"),AC13+1,0)</f>
        <v>3</v>
      </c>
      <c r="AE13">
        <f>IF(OR(Registro!AI13="x",Registro!AI13="✓"),AD13+1,0)</f>
        <v>4</v>
      </c>
      <c r="AF13">
        <f>IF(OR(Registro!AJ13="x",Registro!AJ13="✓"),AE13+1,0)</f>
        <v>5</v>
      </c>
      <c r="AG13">
        <f>IF(OR(Registro!AK13="x",Registro!AK13="✓"),AF13+1,0)</f>
        <v>0</v>
      </c>
      <c r="AH13">
        <f>IF(OR(Registro!AL13="x",Registro!AL13="✓"),AG13+1,0)</f>
        <v>0</v>
      </c>
    </row>
    <row r="14" spans="1:34" x14ac:dyDescent="0.25">
      <c r="D14">
        <f>IF(OR(Registro!H14="x",Registro!H14="✓"),1,0)</f>
        <v>0</v>
      </c>
      <c r="E14">
        <f>IF(OR(Registro!I14="x",Registro!I14="✓"),D14+1,0)</f>
        <v>1</v>
      </c>
      <c r="F14">
        <f>IF(OR(Registro!J14="x",Registro!J14="✓"),E14+1,0)</f>
        <v>0</v>
      </c>
      <c r="G14">
        <f>IF(OR(Registro!K14="x",Registro!K14="✓"),F14+1,0)</f>
        <v>1</v>
      </c>
      <c r="H14">
        <f>IF(OR(Registro!L14="x",Registro!L14="✓"),G14+1,0)</f>
        <v>2</v>
      </c>
      <c r="I14">
        <f>IF(OR(Registro!M14="x",Registro!M14="✓"),H14+1,0)</f>
        <v>0</v>
      </c>
      <c r="J14">
        <f>IF(OR(Registro!N14="x",Registro!N14="✓"),I14+1,0)</f>
        <v>0</v>
      </c>
      <c r="K14">
        <f>IF(OR(Registro!O14="x",Registro!O14="✓"),J14+1,0)</f>
        <v>1</v>
      </c>
      <c r="L14">
        <f>IF(OR(Registro!P14="x",Registro!P14="✓"),K14+1,0)</f>
        <v>2</v>
      </c>
      <c r="M14">
        <f>IF(OR(Registro!Q14="x",Registro!Q14="✓"),L14+1,0)</f>
        <v>0</v>
      </c>
      <c r="N14">
        <f>IF(OR(Registro!R14="x",Registro!R14="✓"),M14+1,0)</f>
        <v>1</v>
      </c>
      <c r="O14">
        <f>IF(OR(Registro!S14="x",Registro!S14="✓"),N14+1,0)</f>
        <v>2</v>
      </c>
      <c r="P14">
        <f>IF(OR(Registro!T14="x",Registro!T14="✓"),O14+1,0)</f>
        <v>0</v>
      </c>
      <c r="Q14">
        <f>IF(OR(Registro!U14="x",Registro!U14="✓"),P14+1,0)</f>
        <v>1</v>
      </c>
      <c r="R14">
        <f>IF(OR(Registro!V14="x",Registro!V14="✓"),Q14+1,0)</f>
        <v>2</v>
      </c>
      <c r="S14">
        <f>IF(OR(Registro!W14="x",Registro!W14="✓"),R14+1,0)</f>
        <v>0</v>
      </c>
      <c r="T14">
        <f>IF(OR(Registro!X14="x",Registro!X14="✓"),S14+1,0)</f>
        <v>1</v>
      </c>
      <c r="U14">
        <f>IF(OR(Registro!Y14="x",Registro!Y14="✓"),T14+1,0)</f>
        <v>2</v>
      </c>
      <c r="V14">
        <f>IF(OR(Registro!Z14="x",Registro!Z14="✓"),U14+1,0)</f>
        <v>0</v>
      </c>
      <c r="W14">
        <f>IF(OR(Registro!AA14="x",Registro!AA14="✓"),V14+1,0)</f>
        <v>0</v>
      </c>
      <c r="X14">
        <f>IF(OR(Registro!AB14="x",Registro!AB14="✓"),W14+1,0)</f>
        <v>0</v>
      </c>
      <c r="Y14">
        <f>IF(OR(Registro!AC14="x",Registro!AC14="✓"),X14+1,0)</f>
        <v>1</v>
      </c>
      <c r="Z14">
        <f>IF(OR(Registro!AD14="x",Registro!AD14="✓"),Y14+1,0)</f>
        <v>2</v>
      </c>
      <c r="AA14">
        <f>IF(OR(Registro!AE14="x",Registro!AE14="✓"),Z14+1,0)</f>
        <v>0</v>
      </c>
      <c r="AB14">
        <f>IF(OR(Registro!AF14="x",Registro!AF14="✓"),AA14+1,0)</f>
        <v>1</v>
      </c>
      <c r="AC14">
        <f>IF(OR(Registro!AG14="x",Registro!AG14="✓"),AB14+1,0)</f>
        <v>0</v>
      </c>
      <c r="AD14">
        <f>IF(OR(Registro!AH14="x",Registro!AH14="✓"),AC14+1,0)</f>
        <v>1</v>
      </c>
      <c r="AE14">
        <f>IF(OR(Registro!AI14="x",Registro!AI14="✓"),AD14+1,0)</f>
        <v>0</v>
      </c>
      <c r="AF14">
        <f>IF(OR(Registro!AJ14="x",Registro!AJ14="✓"),AE14+1,0)</f>
        <v>0</v>
      </c>
      <c r="AG14">
        <f>IF(OR(Registro!AK14="x",Registro!AK14="✓"),AF14+1,0)</f>
        <v>1</v>
      </c>
      <c r="AH14">
        <f>IF(OR(Registro!AL14="x",Registro!AL14="✓"),AG14+1,0)</f>
        <v>0</v>
      </c>
    </row>
    <row r="15" spans="1:34" x14ac:dyDescent="0.25">
      <c r="D15">
        <f>IF(OR(Registro!H15="x",Registro!H15="✓"),1,0)</f>
        <v>1</v>
      </c>
      <c r="E15">
        <f>IF(OR(Registro!I15="x",Registro!I15="✓"),D15+1,0)</f>
        <v>2</v>
      </c>
      <c r="F15">
        <f>IF(OR(Registro!J15="x",Registro!J15="✓"),E15+1,0)</f>
        <v>3</v>
      </c>
      <c r="G15">
        <f>IF(OR(Registro!K15="x",Registro!K15="✓"),F15+1,0)</f>
        <v>4</v>
      </c>
      <c r="H15">
        <f>IF(OR(Registro!L15="x",Registro!L15="✓"),G15+1,0)</f>
        <v>5</v>
      </c>
      <c r="I15">
        <f>IF(OR(Registro!M15="x",Registro!M15="✓"),H15+1,0)</f>
        <v>0</v>
      </c>
      <c r="J15">
        <f>IF(OR(Registro!N15="x",Registro!N15="✓"),I15+1,0)</f>
        <v>1</v>
      </c>
      <c r="K15">
        <f>IF(OR(Registro!O15="x",Registro!O15="✓"),J15+1,0)</f>
        <v>2</v>
      </c>
      <c r="L15">
        <f>IF(OR(Registro!P15="x",Registro!P15="✓"),K15+1,0)</f>
        <v>3</v>
      </c>
      <c r="M15">
        <f>IF(OR(Registro!Q15="x",Registro!Q15="✓"),L15+1,0)</f>
        <v>4</v>
      </c>
      <c r="N15">
        <f>IF(OR(Registro!R15="x",Registro!R15="✓"),M15+1,0)</f>
        <v>5</v>
      </c>
      <c r="O15">
        <f>IF(OR(Registro!S15="x",Registro!S15="✓"),N15+1,0)</f>
        <v>0</v>
      </c>
      <c r="P15">
        <f>IF(OR(Registro!T15="x",Registro!T15="✓"),O15+1,0)</f>
        <v>1</v>
      </c>
      <c r="Q15">
        <f>IF(OR(Registro!U15="x",Registro!U15="✓"),P15+1,0)</f>
        <v>2</v>
      </c>
      <c r="R15">
        <f>IF(OR(Registro!V15="x",Registro!V15="✓"),Q15+1,0)</f>
        <v>3</v>
      </c>
      <c r="S15">
        <f>IF(OR(Registro!W15="x",Registro!W15="✓"),R15+1,0)</f>
        <v>4</v>
      </c>
      <c r="T15">
        <f>IF(OR(Registro!X15="x",Registro!X15="✓"),S15+1,0)</f>
        <v>5</v>
      </c>
      <c r="U15">
        <f>IF(OR(Registro!Y15="x",Registro!Y15="✓"),T15+1,0)</f>
        <v>0</v>
      </c>
      <c r="V15">
        <f>IF(OR(Registro!Z15="x",Registro!Z15="✓"),U15+1,0)</f>
        <v>1</v>
      </c>
      <c r="W15">
        <f>IF(OR(Registro!AA15="x",Registro!AA15="✓"),V15+1,0)</f>
        <v>2</v>
      </c>
      <c r="X15">
        <f>IF(OR(Registro!AB15="x",Registro!AB15="✓"),W15+1,0)</f>
        <v>3</v>
      </c>
      <c r="Y15">
        <f>IF(OR(Registro!AC15="x",Registro!AC15="✓"),X15+1,0)</f>
        <v>0</v>
      </c>
      <c r="Z15">
        <f>IF(OR(Registro!AD15="x",Registro!AD15="✓"),Y15+1,0)</f>
        <v>1</v>
      </c>
      <c r="AA15">
        <f>IF(OR(Registro!AE15="x",Registro!AE15="✓"),Z15+1,0)</f>
        <v>2</v>
      </c>
      <c r="AB15">
        <f>IF(OR(Registro!AF15="x",Registro!AF15="✓"),AA15+1,0)</f>
        <v>3</v>
      </c>
      <c r="AC15">
        <f>IF(OR(Registro!AG15="x",Registro!AG15="✓"),AB15+1,0)</f>
        <v>0</v>
      </c>
      <c r="AD15">
        <f>IF(OR(Registro!AH15="x",Registro!AH15="✓"),AC15+1,0)</f>
        <v>1</v>
      </c>
      <c r="AE15">
        <f>IF(OR(Registro!AI15="x",Registro!AI15="✓"),AD15+1,0)</f>
        <v>2</v>
      </c>
      <c r="AF15">
        <f>IF(OR(Registro!AJ15="x",Registro!AJ15="✓"),AE15+1,0)</f>
        <v>3</v>
      </c>
      <c r="AG15">
        <f>IF(OR(Registro!AK15="x",Registro!AK15="✓"),AF15+1,0)</f>
        <v>0</v>
      </c>
      <c r="AH15">
        <f>IF(OR(Registro!AL15="x",Registro!AL15="✓"),AG15+1,0)</f>
        <v>0</v>
      </c>
    </row>
    <row r="16" spans="1:34" x14ac:dyDescent="0.25">
      <c r="D16">
        <f>IF(OR(Registro!H16="x",Registro!H16="✓"),1,0)</f>
        <v>1</v>
      </c>
      <c r="E16">
        <f>IF(OR(Registro!I16="x",Registro!I16="✓"),D16+1,0)</f>
        <v>0</v>
      </c>
      <c r="F16">
        <f>IF(OR(Registro!J16="x",Registro!J16="✓"),E16+1,0)</f>
        <v>0</v>
      </c>
      <c r="G16">
        <f>IF(OR(Registro!K16="x",Registro!K16="✓"),F16+1,0)</f>
        <v>1</v>
      </c>
      <c r="H16">
        <f>IF(OR(Registro!L16="x",Registro!L16="✓"),G16+1,0)</f>
        <v>2</v>
      </c>
      <c r="I16">
        <f>IF(OR(Registro!M16="x",Registro!M16="✓"),H16+1,0)</f>
        <v>3</v>
      </c>
      <c r="J16">
        <f>IF(OR(Registro!N16="x",Registro!N16="✓"),I16+1,0)</f>
        <v>0</v>
      </c>
      <c r="K16">
        <f>IF(OR(Registro!O16="x",Registro!O16="✓"),J16+1,0)</f>
        <v>1</v>
      </c>
      <c r="L16">
        <f>IF(OR(Registro!P16="x",Registro!P16="✓"),K16+1,0)</f>
        <v>0</v>
      </c>
      <c r="M16">
        <f>IF(OR(Registro!Q16="x",Registro!Q16="✓"),L16+1,0)</f>
        <v>1</v>
      </c>
      <c r="N16">
        <f>IF(OR(Registro!R16="x",Registro!R16="✓"),M16+1,0)</f>
        <v>2</v>
      </c>
      <c r="O16">
        <f>IF(OR(Registro!S16="x",Registro!S16="✓"),N16+1,0)</f>
        <v>0</v>
      </c>
      <c r="P16">
        <f>IF(OR(Registro!T16="x",Registro!T16="✓"),O16+1,0)</f>
        <v>1</v>
      </c>
      <c r="Q16">
        <f>IF(OR(Registro!U16="x",Registro!U16="✓"),P16+1,0)</f>
        <v>0</v>
      </c>
      <c r="R16">
        <f>IF(OR(Registro!V16="x",Registro!V16="✓"),Q16+1,0)</f>
        <v>1</v>
      </c>
      <c r="S16">
        <f>IF(OR(Registro!W16="x",Registro!W16="✓"),R16+1,0)</f>
        <v>0</v>
      </c>
      <c r="T16">
        <f>IF(OR(Registro!X16="x",Registro!X16="✓"),S16+1,0)</f>
        <v>0</v>
      </c>
      <c r="U16">
        <f>IF(OR(Registro!Y16="x",Registro!Y16="✓"),T16+1,0)</f>
        <v>1</v>
      </c>
      <c r="V16">
        <f>IF(OR(Registro!Z16="x",Registro!Z16="✓"),U16+1,0)</f>
        <v>0</v>
      </c>
      <c r="W16">
        <f>IF(OR(Registro!AA16="x",Registro!AA16="✓"),V16+1,0)</f>
        <v>1</v>
      </c>
      <c r="X16">
        <f>IF(OR(Registro!AB16="x",Registro!AB16="✓"),W16+1,0)</f>
        <v>2</v>
      </c>
      <c r="Y16">
        <f>IF(OR(Registro!AC16="x",Registro!AC16="✓"),X16+1,0)</f>
        <v>0</v>
      </c>
      <c r="Z16">
        <f>IF(OR(Registro!AD16="x",Registro!AD16="✓"),Y16+1,0)</f>
        <v>0</v>
      </c>
      <c r="AA16">
        <f>IF(OR(Registro!AE16="x",Registro!AE16="✓"),Z16+1,0)</f>
        <v>1</v>
      </c>
      <c r="AB16">
        <f>IF(OR(Registro!AF16="x",Registro!AF16="✓"),AA16+1,0)</f>
        <v>0</v>
      </c>
      <c r="AC16">
        <f>IF(OR(Registro!AG16="x",Registro!AG16="✓"),AB16+1,0)</f>
        <v>1</v>
      </c>
      <c r="AD16">
        <f>IF(OR(Registro!AH16="x",Registro!AH16="✓"),AC16+1,0)</f>
        <v>0</v>
      </c>
      <c r="AE16">
        <f>IF(OR(Registro!AI16="x",Registro!AI16="✓"),AD16+1,0)</f>
        <v>0</v>
      </c>
      <c r="AF16">
        <f>IF(OR(Registro!AJ16="x",Registro!AJ16="✓"),AE16+1,0)</f>
        <v>1</v>
      </c>
      <c r="AG16">
        <f>IF(OR(Registro!AK16="x",Registro!AK16="✓"),AF16+1,0)</f>
        <v>0</v>
      </c>
      <c r="AH16">
        <f>IF(OR(Registro!AL16="x",Registro!AL16="✓"),AG16+1,0)</f>
        <v>0</v>
      </c>
    </row>
    <row r="17" spans="4:34" x14ac:dyDescent="0.25">
      <c r="D17">
        <f>IF(OR(Registro!H17="x",Registro!H17="✓"),1,0)</f>
        <v>0</v>
      </c>
      <c r="E17">
        <f>IF(OR(Registro!I17="x",Registro!I17="✓"),D17+1,0)</f>
        <v>1</v>
      </c>
      <c r="F17">
        <f>IF(OR(Registro!J17="x",Registro!J17="✓"),E17+1,0)</f>
        <v>2</v>
      </c>
      <c r="G17">
        <f>IF(OR(Registro!K17="x",Registro!K17="✓"),F17+1,0)</f>
        <v>3</v>
      </c>
      <c r="H17">
        <f>IF(OR(Registro!L17="x",Registro!L17="✓"),G17+1,0)</f>
        <v>0</v>
      </c>
      <c r="I17">
        <f>IF(OR(Registro!M17="x",Registro!M17="✓"),H17+1,0)</f>
        <v>1</v>
      </c>
      <c r="J17">
        <f>IF(OR(Registro!N17="x",Registro!N17="✓"),I17+1,0)</f>
        <v>2</v>
      </c>
      <c r="K17">
        <f>IF(OR(Registro!O17="x",Registro!O17="✓"),J17+1,0)</f>
        <v>3</v>
      </c>
      <c r="L17">
        <f>IF(OR(Registro!P17="x",Registro!P17="✓"),K17+1,0)</f>
        <v>0</v>
      </c>
      <c r="M17">
        <f>IF(OR(Registro!Q17="x",Registro!Q17="✓"),L17+1,0)</f>
        <v>1</v>
      </c>
      <c r="N17">
        <f>IF(OR(Registro!R17="x",Registro!R17="✓"),M17+1,0)</f>
        <v>0</v>
      </c>
      <c r="O17">
        <f>IF(OR(Registro!S17="x",Registro!S17="✓"),N17+1,0)</f>
        <v>1</v>
      </c>
      <c r="P17">
        <f>IF(OR(Registro!T17="x",Registro!T17="✓"),O17+1,0)</f>
        <v>0</v>
      </c>
      <c r="Q17">
        <f>IF(OR(Registro!U17="x",Registro!U17="✓"),P17+1,0)</f>
        <v>1</v>
      </c>
      <c r="R17">
        <f>IF(OR(Registro!V17="x",Registro!V17="✓"),Q17+1,0)</f>
        <v>2</v>
      </c>
      <c r="S17">
        <f>IF(OR(Registro!W17="x",Registro!W17="✓"),R17+1,0)</f>
        <v>3</v>
      </c>
      <c r="T17">
        <f>IF(OR(Registro!X17="x",Registro!X17="✓"),S17+1,0)</f>
        <v>0</v>
      </c>
      <c r="U17">
        <f>IF(OR(Registro!Y17="x",Registro!Y17="✓"),T17+1,0)</f>
        <v>1</v>
      </c>
      <c r="V17">
        <f>IF(OR(Registro!Z17="x",Registro!Z17="✓"),U17+1,0)</f>
        <v>0</v>
      </c>
      <c r="W17">
        <f>IF(OR(Registro!AA17="x",Registro!AA17="✓"),V17+1,0)</f>
        <v>1</v>
      </c>
      <c r="X17">
        <f>IF(OR(Registro!AB17="x",Registro!AB17="✓"),W17+1,0)</f>
        <v>0</v>
      </c>
      <c r="Y17">
        <f>IF(OR(Registro!AC17="x",Registro!AC17="✓"),X17+1,0)</f>
        <v>1</v>
      </c>
      <c r="Z17">
        <f>IF(OR(Registro!AD17="x",Registro!AD17="✓"),Y17+1,0)</f>
        <v>0</v>
      </c>
      <c r="AA17">
        <f>IF(OR(Registro!AE17="x",Registro!AE17="✓"),Z17+1,0)</f>
        <v>1</v>
      </c>
      <c r="AB17">
        <f>IF(OR(Registro!AF17="x",Registro!AF17="✓"),AA17+1,0)</f>
        <v>0</v>
      </c>
      <c r="AC17">
        <f>IF(OR(Registro!AG17="x",Registro!AG17="✓"),AB17+1,0)</f>
        <v>1</v>
      </c>
      <c r="AD17">
        <f>IF(OR(Registro!AH17="x",Registro!AH17="✓"),AC17+1,0)</f>
        <v>0</v>
      </c>
      <c r="AE17">
        <f>IF(OR(Registro!AI17="x",Registro!AI17="✓"),AD17+1,0)</f>
        <v>1</v>
      </c>
      <c r="AF17">
        <f>IF(OR(Registro!AJ17="x",Registro!AJ17="✓"),AE17+1,0)</f>
        <v>0</v>
      </c>
      <c r="AG17">
        <f>IF(OR(Registro!AK17="x",Registro!AK17="✓"),AF17+1,0)</f>
        <v>1</v>
      </c>
      <c r="AH17">
        <f>IF(OR(Registro!AL17="x",Registro!AL17="✓"),AG17+1,0)</f>
        <v>0</v>
      </c>
    </row>
    <row r="18" spans="4:34" x14ac:dyDescent="0.25">
      <c r="D18">
        <f>IF(OR(Registro!H18="x",Registro!H18="✓"),1,0)</f>
        <v>1</v>
      </c>
      <c r="E18">
        <f>IF(OR(Registro!I18="x",Registro!I18="✓"),D18+1,0)</f>
        <v>0</v>
      </c>
      <c r="F18">
        <f>IF(OR(Registro!J18="x",Registro!J18="✓"),E18+1,0)</f>
        <v>1</v>
      </c>
      <c r="G18">
        <f>IF(OR(Registro!K18="x",Registro!K18="✓"),F18+1,0)</f>
        <v>0</v>
      </c>
      <c r="H18">
        <f>IF(OR(Registro!L18="x",Registro!L18="✓"),G18+1,0)</f>
        <v>1</v>
      </c>
      <c r="I18">
        <f>IF(OR(Registro!M18="x",Registro!M18="✓"),H18+1,0)</f>
        <v>0</v>
      </c>
      <c r="J18">
        <f>IF(OR(Registro!N18="x",Registro!N18="✓"),I18+1,0)</f>
        <v>1</v>
      </c>
      <c r="K18">
        <f>IF(OR(Registro!O18="x",Registro!O18="✓"),J18+1,0)</f>
        <v>0</v>
      </c>
      <c r="L18">
        <f>IF(OR(Registro!P18="x",Registro!P18="✓"),K18+1,0)</f>
        <v>1</v>
      </c>
      <c r="M18">
        <f>IF(OR(Registro!Q18="x",Registro!Q18="✓"),L18+1,0)</f>
        <v>2</v>
      </c>
      <c r="N18">
        <f>IF(OR(Registro!R18="x",Registro!R18="✓"),M18+1,0)</f>
        <v>0</v>
      </c>
      <c r="O18">
        <f>IF(OR(Registro!S18="x",Registro!S18="✓"),N18+1,0)</f>
        <v>1</v>
      </c>
      <c r="P18">
        <f>IF(OR(Registro!T18="x",Registro!T18="✓"),O18+1,0)</f>
        <v>0</v>
      </c>
      <c r="Q18">
        <f>IF(OR(Registro!U18="x",Registro!U18="✓"),P18+1,0)</f>
        <v>1</v>
      </c>
      <c r="R18">
        <f>IF(OR(Registro!V18="x",Registro!V18="✓"),Q18+1,0)</f>
        <v>0</v>
      </c>
      <c r="S18">
        <f>IF(OR(Registro!W18="x",Registro!W18="✓"),R18+1,0)</f>
        <v>0</v>
      </c>
      <c r="T18">
        <f>IF(OR(Registro!X18="x",Registro!X18="✓"),S18+1,0)</f>
        <v>1</v>
      </c>
      <c r="U18">
        <f>IF(OR(Registro!Y18="x",Registro!Y18="✓"),T18+1,0)</f>
        <v>0</v>
      </c>
      <c r="V18">
        <f>IF(OR(Registro!Z18="x",Registro!Z18="✓"),U18+1,0)</f>
        <v>1</v>
      </c>
      <c r="W18">
        <f>IF(OR(Registro!AA18="x",Registro!AA18="✓"),V18+1,0)</f>
        <v>0</v>
      </c>
      <c r="X18">
        <f>IF(OR(Registro!AB18="x",Registro!AB18="✓"),W18+1,0)</f>
        <v>1</v>
      </c>
      <c r="Y18">
        <f>IF(OR(Registro!AC18="x",Registro!AC18="✓"),X18+1,0)</f>
        <v>0</v>
      </c>
      <c r="Z18">
        <f>IF(OR(Registro!AD18="x",Registro!AD18="✓"),Y18+1,0)</f>
        <v>0</v>
      </c>
      <c r="AA18">
        <f>IF(OR(Registro!AE18="x",Registro!AE18="✓"),Z18+1,0)</f>
        <v>1</v>
      </c>
      <c r="AB18">
        <f>IF(OR(Registro!AF18="x",Registro!AF18="✓"),AA18+1,0)</f>
        <v>0</v>
      </c>
      <c r="AC18">
        <f>IF(OR(Registro!AG18="x",Registro!AG18="✓"),AB18+1,0)</f>
        <v>1</v>
      </c>
      <c r="AD18">
        <f>IF(OR(Registro!AH18="x",Registro!AH18="✓"),AC18+1,0)</f>
        <v>0</v>
      </c>
      <c r="AE18">
        <f>IF(OR(Registro!AI18="x",Registro!AI18="✓"),AD18+1,0)</f>
        <v>1</v>
      </c>
      <c r="AF18">
        <f>IF(OR(Registro!AJ18="x",Registro!AJ18="✓"),AE18+1,0)</f>
        <v>0</v>
      </c>
      <c r="AG18">
        <f>IF(OR(Registro!AK18="x",Registro!AK18="✓"),AF18+1,0)</f>
        <v>1</v>
      </c>
      <c r="AH18">
        <f>IF(OR(Registro!AL18="x",Registro!AL18="✓"),AG18+1,0)</f>
        <v>0</v>
      </c>
    </row>
    <row r="19" spans="4:34" x14ac:dyDescent="0.25">
      <c r="D19">
        <f>IF(OR(Registro!H19="x",Registro!H19="✓"),1,0)</f>
        <v>0</v>
      </c>
      <c r="E19">
        <f>IF(OR(Registro!I19="x",Registro!I19="✓"),D19+1,0)</f>
        <v>0</v>
      </c>
      <c r="F19">
        <f>IF(OR(Registro!J19="x",Registro!J19="✓"),E19+1,0)</f>
        <v>1</v>
      </c>
      <c r="G19">
        <f>IF(OR(Registro!K19="x",Registro!K19="✓"),F19+1,0)</f>
        <v>0</v>
      </c>
      <c r="H19">
        <f>IF(OR(Registro!L19="x",Registro!L19="✓"),G19+1,0)</f>
        <v>0</v>
      </c>
      <c r="I19">
        <f>IF(OR(Registro!M19="x",Registro!M19="✓"),H19+1,0)</f>
        <v>1</v>
      </c>
      <c r="J19">
        <f>IF(OR(Registro!N19="x",Registro!N19="✓"),I19+1,0)</f>
        <v>0</v>
      </c>
      <c r="K19">
        <f>IF(OR(Registro!O19="x",Registro!O19="✓"),J19+1,0)</f>
        <v>0</v>
      </c>
      <c r="L19">
        <f>IF(OR(Registro!P19="x",Registro!P19="✓"),K19+1,0)</f>
        <v>1</v>
      </c>
      <c r="M19">
        <f>IF(OR(Registro!Q19="x",Registro!Q19="✓"),L19+1,0)</f>
        <v>0</v>
      </c>
      <c r="N19">
        <f>IF(OR(Registro!R19="x",Registro!R19="✓"),M19+1,0)</f>
        <v>0</v>
      </c>
      <c r="O19">
        <f>IF(OR(Registro!S19="x",Registro!S19="✓"),N19+1,0)</f>
        <v>1</v>
      </c>
      <c r="P19">
        <f>IF(OR(Registro!T19="x",Registro!T19="✓"),O19+1,0)</f>
        <v>0</v>
      </c>
      <c r="Q19">
        <f>IF(OR(Registro!U19="x",Registro!U19="✓"),P19+1,0)</f>
        <v>0</v>
      </c>
      <c r="R19">
        <f>IF(OR(Registro!V19="x",Registro!V19="✓"),Q19+1,0)</f>
        <v>1</v>
      </c>
      <c r="S19">
        <f>IF(OR(Registro!W19="x",Registro!W19="✓"),R19+1,0)</f>
        <v>0</v>
      </c>
      <c r="T19">
        <f>IF(OR(Registro!X19="x",Registro!X19="✓"),S19+1,0)</f>
        <v>0</v>
      </c>
      <c r="U19">
        <f>IF(OR(Registro!Y19="x",Registro!Y19="✓"),T19+1,0)</f>
        <v>1</v>
      </c>
      <c r="V19">
        <f>IF(OR(Registro!Z19="x",Registro!Z19="✓"),U19+1,0)</f>
        <v>0</v>
      </c>
      <c r="W19">
        <f>IF(OR(Registro!AA19="x",Registro!AA19="✓"),V19+1,0)</f>
        <v>0</v>
      </c>
      <c r="X19">
        <f>IF(OR(Registro!AB19="x",Registro!AB19="✓"),W19+1,0)</f>
        <v>1</v>
      </c>
      <c r="Y19">
        <f>IF(OR(Registro!AC19="x",Registro!AC19="✓"),X19+1,0)</f>
        <v>0</v>
      </c>
      <c r="Z19">
        <f>IF(OR(Registro!AD19="x",Registro!AD19="✓"),Y19+1,0)</f>
        <v>0</v>
      </c>
      <c r="AA19">
        <f>IF(OR(Registro!AE19="x",Registro!AE19="✓"),Z19+1,0)</f>
        <v>1</v>
      </c>
      <c r="AB19">
        <f>IF(OR(Registro!AF19="x",Registro!AF19="✓"),AA19+1,0)</f>
        <v>0</v>
      </c>
      <c r="AC19">
        <f>IF(OR(Registro!AG19="x",Registro!AG19="✓"),AB19+1,0)</f>
        <v>0</v>
      </c>
      <c r="AD19">
        <f>IF(OR(Registro!AH19="x",Registro!AH19="✓"),AC19+1,0)</f>
        <v>1</v>
      </c>
      <c r="AE19">
        <f>IF(OR(Registro!AI19="x",Registro!AI19="✓"),AD19+1,0)</f>
        <v>0</v>
      </c>
      <c r="AF19">
        <f>IF(OR(Registro!AJ19="x",Registro!AJ19="✓"),AE19+1,0)</f>
        <v>0</v>
      </c>
      <c r="AG19">
        <f>IF(OR(Registro!AK19="x",Registro!AK19="✓"),AF19+1,0)</f>
        <v>1</v>
      </c>
      <c r="AH19">
        <f>IF(OR(Registro!AL19="x",Registro!AL19="✓"),AG19+1,0)</f>
        <v>0</v>
      </c>
    </row>
    <row r="20" spans="4:34" x14ac:dyDescent="0.25">
      <c r="D20">
        <f>IF(OR(Registro!H20="x",Registro!H20="✓"),1,0)</f>
        <v>1</v>
      </c>
      <c r="E20">
        <f>IF(OR(Registro!I20="x",Registro!I20="✓"),D20+1,0)</f>
        <v>2</v>
      </c>
      <c r="F20">
        <f>IF(OR(Registro!J20="x",Registro!J20="✓"),E20+1,0)</f>
        <v>0</v>
      </c>
      <c r="G20">
        <f>IF(OR(Registro!K20="x",Registro!K20="✓"),F20+1,0)</f>
        <v>1</v>
      </c>
      <c r="H20">
        <f>IF(OR(Registro!L20="x",Registro!L20="✓"),G20+1,0)</f>
        <v>2</v>
      </c>
      <c r="I20">
        <f>IF(OR(Registro!M20="x",Registro!M20="✓"),H20+1,0)</f>
        <v>3</v>
      </c>
      <c r="J20">
        <f>IF(OR(Registro!N20="x",Registro!N20="✓"),I20+1,0)</f>
        <v>4</v>
      </c>
      <c r="K20">
        <f>IF(OR(Registro!O20="x",Registro!O20="✓"),J20+1,0)</f>
        <v>5</v>
      </c>
      <c r="L20">
        <f>IF(OR(Registro!P20="x",Registro!P20="✓"),K20+1,0)</f>
        <v>6</v>
      </c>
      <c r="M20">
        <f>IF(OR(Registro!Q20="x",Registro!Q20="✓"),L20+1,0)</f>
        <v>0</v>
      </c>
      <c r="N20">
        <f>IF(OR(Registro!R20="x",Registro!R20="✓"),M20+1,0)</f>
        <v>1</v>
      </c>
      <c r="O20">
        <f>IF(OR(Registro!S20="x",Registro!S20="✓"),N20+1,0)</f>
        <v>2</v>
      </c>
      <c r="P20">
        <f>IF(OR(Registro!T20="x",Registro!T20="✓"),O20+1,0)</f>
        <v>3</v>
      </c>
      <c r="Q20">
        <f>IF(OR(Registro!U20="x",Registro!U20="✓"),P20+1,0)</f>
        <v>0</v>
      </c>
      <c r="R20">
        <f>IF(OR(Registro!V20="x",Registro!V20="✓"),Q20+1,0)</f>
        <v>1</v>
      </c>
      <c r="S20">
        <f>IF(OR(Registro!W20="x",Registro!W20="✓"),R20+1,0)</f>
        <v>2</v>
      </c>
      <c r="T20">
        <f>IF(OR(Registro!X20="x",Registro!X20="✓"),S20+1,0)</f>
        <v>0</v>
      </c>
      <c r="U20">
        <f>IF(OR(Registro!Y20="x",Registro!Y20="✓"),T20+1,0)</f>
        <v>1</v>
      </c>
      <c r="V20">
        <f>IF(OR(Registro!Z20="x",Registro!Z20="✓"),U20+1,0)</f>
        <v>2</v>
      </c>
      <c r="W20">
        <f>IF(OR(Registro!AA20="x",Registro!AA20="✓"),V20+1,0)</f>
        <v>3</v>
      </c>
      <c r="X20">
        <f>IF(OR(Registro!AB20="x",Registro!AB20="✓"),W20+1,0)</f>
        <v>4</v>
      </c>
      <c r="Y20">
        <f>IF(OR(Registro!AC20="x",Registro!AC20="✓"),X20+1,0)</f>
        <v>5</v>
      </c>
      <c r="Z20">
        <f>IF(OR(Registro!AD20="x",Registro!AD20="✓"),Y20+1,0)</f>
        <v>0</v>
      </c>
      <c r="AA20">
        <f>IF(OR(Registro!AE20="x",Registro!AE20="✓"),Z20+1,0)</f>
        <v>1</v>
      </c>
      <c r="AB20">
        <f>IF(OR(Registro!AF20="x",Registro!AF20="✓"),AA20+1,0)</f>
        <v>2</v>
      </c>
      <c r="AC20">
        <f>IF(OR(Registro!AG20="x",Registro!AG20="✓"),AB20+1,0)</f>
        <v>0</v>
      </c>
      <c r="AD20">
        <f>IF(OR(Registro!AH20="x",Registro!AH20="✓"),AC20+1,0)</f>
        <v>1</v>
      </c>
      <c r="AE20">
        <f>IF(OR(Registro!AI20="x",Registro!AI20="✓"),AD20+1,0)</f>
        <v>2</v>
      </c>
      <c r="AF20">
        <f>IF(OR(Registro!AJ20="x",Registro!AJ20="✓"),AE20+1,0)</f>
        <v>3</v>
      </c>
      <c r="AG20">
        <f>IF(OR(Registro!AK20="x",Registro!AK20="✓"),AF20+1,0)</f>
        <v>4</v>
      </c>
      <c r="AH20">
        <f>IF(OR(Registro!AL20="x",Registro!AL20="✓"),AG20+1,0)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Registro</vt:lpstr>
      <vt:lpstr>_calc</vt:lpstr>
      <vt:lpstr>Registro!Druckbereich</vt:lpstr>
      <vt:lpstr>Registro!Drucktitel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2026-04-08T06:18:29Z</dcterms:created>
  <dcterms:modified xsi:type="dcterms:W3CDTF">2026-04-08T09:03:07Z</dcterms:modified>
</cp:coreProperties>
</file>