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por horas\"/>
    </mc:Choice>
  </mc:AlternateContent>
  <xr:revisionPtr revIDLastSave="0" documentId="13_ncr:1_{258C26EF-51D3-4855-A16A-9FCDC8BD24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por horas" sheetId="1" r:id="rId1"/>
  </sheets>
  <definedNames>
    <definedName name="_xlnm.Print_Area" localSheetId="0">'Calendario por horas'!$A$1:$N$25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K20" i="1"/>
  <c r="K19" i="1"/>
  <c r="K18" i="1"/>
  <c r="N17" i="1"/>
  <c r="K17" i="1"/>
  <c r="N16" i="1"/>
  <c r="K16" i="1"/>
  <c r="N15" i="1"/>
  <c r="K15" i="1"/>
  <c r="N14" i="1"/>
  <c r="K14" i="1"/>
  <c r="K12" i="1"/>
  <c r="K11" i="1"/>
  <c r="K10" i="1"/>
  <c r="K9" i="1"/>
  <c r="K8" i="1"/>
  <c r="H7" i="1"/>
  <c r="G7" i="1"/>
  <c r="F7" i="1"/>
  <c r="E7" i="1"/>
  <c r="D7" i="1"/>
  <c r="C7" i="1"/>
  <c r="B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Introduce aquí el lunes de la semana que quieres planificar.</t>
        </r>
      </text>
    </comment>
  </commentList>
</comments>
</file>

<file path=xl/sharedStrings.xml><?xml version="1.0" encoding="utf-8"?>
<sst xmlns="http://schemas.openxmlformats.org/spreadsheetml/2006/main" count="95" uniqueCount="95">
  <si>
    <t>CALENDARIO POR HORAS</t>
  </si>
  <si>
    <t>PANEL RÁPIDO</t>
  </si>
  <si>
    <t>Semana base (lunes)</t>
  </si>
  <si>
    <t>Rango visible</t>
  </si>
  <si>
    <t>Cómo usarlo</t>
  </si>
  <si>
    <t>Escribe cada bloque con el formato: Categoría · actividad. Al cambiar B2, las fechas de la semana se actualizan automáticamente.</t>
  </si>
  <si>
    <t>1) Cambia la fecha en B2</t>
  </si>
  <si>
    <t>2) Escribe en la cuadrícula</t>
  </si>
  <si>
    <t>3) Mantén la categoría al inicio</t>
  </si>
  <si>
    <t>HORA</t>
  </si>
  <si>
    <t>LUNES</t>
  </si>
  <si>
    <t>MARTES</t>
  </si>
  <si>
    <t>MIÉRCOLES</t>
  </si>
  <si>
    <t>JUEVES</t>
  </si>
  <si>
    <t>VIERNES</t>
  </si>
  <si>
    <t>SÁBADO</t>
  </si>
  <si>
    <t>DOMINGO</t>
  </si>
  <si>
    <t>Indicadores</t>
  </si>
  <si>
    <t>Salud · movilidad</t>
  </si>
  <si>
    <t>Salud · bici estática</t>
  </si>
  <si>
    <t>Salud · natación</t>
  </si>
  <si>
    <t>Horas planificadas</t>
  </si>
  <si>
    <t>Personal · desayuno y planificación</t>
  </si>
  <si>
    <t>Personal · recados</t>
  </si>
  <si>
    <t>Personal · ordenar casa</t>
  </si>
  <si>
    <t>Horas libres</t>
  </si>
  <si>
    <t>Trabajo · revisión pipeline</t>
  </si>
  <si>
    <t>Trabajo · análisis de datos</t>
  </si>
  <si>
    <t>Trabajo · diseño de materiales</t>
  </si>
  <si>
    <t>Trabajo · propuesta final</t>
  </si>
  <si>
    <t>Trabajo · cierre semanal</t>
  </si>
  <si>
    <t>Personal · mercado local</t>
  </si>
  <si>
    <t>% ocupación</t>
  </si>
  <si>
    <t>Trabajo · bloque profundo</t>
  </si>
  <si>
    <t>Trabajo · foco sin reuniones</t>
  </si>
  <si>
    <t>Trabajo · tareas críticas</t>
  </si>
  <si>
    <t>Trabajo · facturación</t>
  </si>
  <si>
    <t>Descanso · mañana lenta</t>
  </si>
  <si>
    <t>Día más cargado</t>
  </si>
  <si>
    <t>Trabajo · propuestas comerciales</t>
  </si>
  <si>
    <t>Trabajo · revisión con proveedor</t>
  </si>
  <si>
    <t>Salud · senderismo urbano</t>
  </si>
  <si>
    <t>Bloques fin de semana</t>
  </si>
  <si>
    <t>Personal · comida ligera</t>
  </si>
  <si>
    <t>Trabajo · documentación</t>
  </si>
  <si>
    <t>Personal · preparar menú</t>
  </si>
  <si>
    <t>Horas por día</t>
  </si>
  <si>
    <t>Bloques por tramo</t>
  </si>
  <si>
    <t>Personal · almuerzo</t>
  </si>
  <si>
    <t>Personal · pausa y comida</t>
  </si>
  <si>
    <t>Social · comida familiar</t>
  </si>
  <si>
    <t>Lunes</t>
  </si>
  <si>
    <t>Mañana (07-11)</t>
  </si>
  <si>
    <t>Personal · almuerzo fuera</t>
  </si>
  <si>
    <t>Martes</t>
  </si>
  <si>
    <t>Mediodía (12-15)</t>
  </si>
  <si>
    <t>Miércoles</t>
  </si>
  <si>
    <t>Tarde (16-19)</t>
  </si>
  <si>
    <t>Trabajo · seguimiento de clientes</t>
  </si>
  <si>
    <t>Personal · banco y gestiones</t>
  </si>
  <si>
    <t>Jueves</t>
  </si>
  <si>
    <t>Noche (20-22)</t>
  </si>
  <si>
    <t>Salud · caminata larga</t>
  </si>
  <si>
    <t>Personal · compras semanales</t>
  </si>
  <si>
    <t>Estudio · práctica creativa</t>
  </si>
  <si>
    <t>Viernes</t>
  </si>
  <si>
    <t>Social · café con Laura</t>
  </si>
  <si>
    <t>Estudio · curso de fotografía</t>
  </si>
  <si>
    <t>Descanso · lectura larga</t>
  </si>
  <si>
    <t>Sábado</t>
  </si>
  <si>
    <t>Leyenda</t>
  </si>
  <si>
    <t>Estudio · inglés conversacional</t>
  </si>
  <si>
    <t>Social · club de lectura</t>
  </si>
  <si>
    <t>Social · cine</t>
  </si>
  <si>
    <t>Domingo</t>
  </si>
  <si>
    <t>Trabajo</t>
  </si>
  <si>
    <t>foco y entregas</t>
  </si>
  <si>
    <t>Personal · cocinar</t>
  </si>
  <si>
    <t>Salud · estiramientos</t>
  </si>
  <si>
    <t>Social · cena con amigos</t>
  </si>
  <si>
    <t>Personal · revisar objetivos</t>
  </si>
  <si>
    <t>Salud</t>
  </si>
  <si>
    <t>bienestar</t>
  </si>
  <si>
    <t>Descanso · lectura</t>
  </si>
  <si>
    <t>Descanso · desconexión digital</t>
  </si>
  <si>
    <t>Descanso · serie tranquila</t>
  </si>
  <si>
    <t>Descanso · música</t>
  </si>
  <si>
    <t>Estudio</t>
  </si>
  <si>
    <t>aprendizaje</t>
  </si>
  <si>
    <t>Personal</t>
  </si>
  <si>
    <t>gestiones</t>
  </si>
  <si>
    <t>Social</t>
  </si>
  <si>
    <t>planes y vínculos</t>
  </si>
  <si>
    <t>Descanso</t>
  </si>
  <si>
    <t>pausas reales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</si>
</sst>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"/>
    <numFmt numFmtId="165" formatCode="hh:mm"/>
  </numFmts>
  <fonts count="11" x14ac:knownFonts="1">
    <font>
      <sz val="11"/>
      <color theme="1"/>
      <name val="Calibri"/>
      <family val="2"/>
      <scheme val="minor"/>
    </font>
    <font>
      <b/>
      <sz val="11"/>
      <color rgb="FF5F6B6D"/>
      <name val="Calibri"/>
    </font>
    <font>
      <b/>
      <sz val="11"/>
      <color rgb="FF0000FF"/>
      <name val="Calibri"/>
    </font>
    <font>
      <b/>
      <sz val="11"/>
      <color rgb="FF2F3E46"/>
      <name val="Calibri"/>
    </font>
    <font>
      <i/>
      <sz val="11"/>
      <color rgb="FF5F6B6D"/>
      <name val="Calibri"/>
    </font>
    <font>
      <b/>
      <sz val="13"/>
      <color rgb="FFFFFFFF"/>
      <name val="Calibri"/>
    </font>
    <font>
      <sz val="11"/>
      <color rgb="FF5F6B6D"/>
      <name val="Calibri"/>
    </font>
    <font>
      <b/>
      <sz val="11"/>
      <color rgb="FFFFFFFF"/>
      <name val="Calibri"/>
    </font>
    <font>
      <sz val="11"/>
      <color rgb="FF0000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2F3E46"/>
      </patternFill>
    </fill>
    <fill>
      <patternFill patternType="solid">
        <fgColor rgb="FFEAF2FF"/>
      </patternFill>
    </fill>
    <fill>
      <patternFill patternType="solid">
        <fgColor rgb="FFEEF4F3"/>
      </patternFill>
    </fill>
    <fill>
      <patternFill patternType="solid">
        <fgColor rgb="FF52796F"/>
      </patternFill>
    </fill>
    <fill>
      <patternFill patternType="solid">
        <fgColor rgb="FFD9EAF7"/>
      </patternFill>
    </fill>
    <fill>
      <patternFill patternType="solid">
        <fgColor rgb="FFDDF3E4"/>
      </patternFill>
    </fill>
    <fill>
      <patternFill patternType="solid">
        <fgColor rgb="FFE9E1F7"/>
      </patternFill>
    </fill>
    <fill>
      <patternFill patternType="solid">
        <fgColor rgb="FFFDE7D6"/>
      </patternFill>
    </fill>
    <fill>
      <patternFill patternType="solid">
        <fgColor rgb="FFF9DDE7"/>
      </patternFill>
    </fill>
    <fill>
      <patternFill patternType="solid">
        <fgColor rgb="FFE8EDF3"/>
      </patternFill>
    </fill>
    <fill>
      <patternFill patternType="solid">
        <fgColor rgb="FFEEF3F2"/>
      </patternFill>
    </fill>
    <fill>
      <patternFill patternType="solid">
        <fgColor rgb="FFA17C5B"/>
      </patternFill>
    </fill>
    <fill>
      <patternFill patternType="solid">
        <fgColor rgb="FFFBF6EE"/>
      </patternFill>
    </fill>
    <fill>
      <patternFill patternType="solid">
        <fgColor rgb="FFFAFCFC"/>
      </patternFill>
    </fill>
    <fill>
      <patternFill patternType="solid">
        <fgColor rgb="FFFBF8F2"/>
      </patternFill>
    </fill>
    <fill>
      <patternFill patternType="solid">
        <fgColor rgb="FFF1F5F4"/>
      </patternFill>
    </fill>
    <fill>
      <patternFill patternType="solid">
        <fgColor rgb="FFF6F1E8"/>
      </patternFill>
    </fill>
    <fill>
      <patternFill patternType="solid">
        <fgColor rgb="FFCAD2C5"/>
      </patternFill>
    </fill>
    <fill>
      <patternFill patternType="solid">
        <fgColor rgb="FFFBFCFC"/>
      </patternFill>
    </fill>
  </fills>
  <borders count="10">
    <border>
      <left/>
      <right/>
      <top/>
      <bottom/>
      <diagonal/>
    </border>
    <border>
      <left style="thin">
        <color rgb="FFD7DEDE"/>
      </left>
      <right style="thin">
        <color rgb="FFD7DEDE"/>
      </right>
      <top style="thin">
        <color rgb="FFD7DEDE"/>
      </top>
      <bottom style="thin">
        <color rgb="FFD7DEDE"/>
      </bottom>
      <diagonal/>
    </border>
    <border>
      <left style="medium">
        <color rgb="FF52796F"/>
      </left>
      <right style="medium">
        <color rgb="FF52796F"/>
      </right>
      <top style="medium">
        <color rgb="FF52796F"/>
      </top>
      <bottom style="medium">
        <color rgb="FF52796F"/>
      </bottom>
      <diagonal/>
    </border>
    <border>
      <left style="medium">
        <color rgb="FF52796F"/>
      </left>
      <right style="thin">
        <color rgb="FFD7DEDE"/>
      </right>
      <top style="thin">
        <color rgb="FFD7DEDE"/>
      </top>
      <bottom style="thin">
        <color rgb="FFD7DEDE"/>
      </bottom>
      <diagonal/>
    </border>
    <border>
      <left style="thin">
        <color rgb="FFD7DEDE"/>
      </left>
      <right style="medium">
        <color rgb="FF52796F"/>
      </right>
      <top style="thin">
        <color rgb="FFD7DEDE"/>
      </top>
      <bottom style="thin">
        <color rgb="FFD7DEDE"/>
      </bottom>
      <diagonal/>
    </border>
    <border>
      <left style="medium">
        <color rgb="FF52796F"/>
      </left>
      <right style="thin">
        <color rgb="FFD7DEDE"/>
      </right>
      <top style="thin">
        <color rgb="FFD7DEDE"/>
      </top>
      <bottom style="medium">
        <color rgb="FF52796F"/>
      </bottom>
      <diagonal/>
    </border>
    <border>
      <left style="thin">
        <color rgb="FFD7DEDE"/>
      </left>
      <right style="thin">
        <color rgb="FFD7DEDE"/>
      </right>
      <top style="thin">
        <color rgb="FFD7DEDE"/>
      </top>
      <bottom style="medium">
        <color rgb="FF52796F"/>
      </bottom>
      <diagonal/>
    </border>
    <border>
      <left style="thin">
        <color rgb="FFD7DEDE"/>
      </left>
      <right style="medium">
        <color rgb="FF52796F"/>
      </right>
      <top style="thin">
        <color rgb="FFD7DEDE"/>
      </top>
      <bottom style="medium">
        <color rgb="FF52796F"/>
      </bottom>
      <diagonal/>
    </border>
    <border>
      <left/>
      <right/>
      <top/>
      <bottom style="thin">
        <color indexed="64"/>
      </bottom>
      <diagonal/>
    </border>
    <border>
      <left style="thin">
        <color rgb="FFD7DEDE"/>
      </left>
      <right style="thin">
        <color rgb="FFD7DEDE"/>
      </right>
      <top/>
      <bottom style="thin">
        <color rgb="FFD7DEDE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19" borderId="1" xfId="0" applyFont="1" applyFill="1" applyBorder="1"/>
    <xf numFmtId="0" fontId="0" fillId="20" borderId="1" xfId="0" applyFill="1" applyBorder="1"/>
    <xf numFmtId="0" fontId="6" fillId="20" borderId="1" xfId="0" applyFont="1" applyFill="1" applyBorder="1"/>
    <xf numFmtId="0" fontId="7" fillId="5" borderId="2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/>
    </xf>
    <xf numFmtId="164" fontId="3" fillId="12" borderId="1" xfId="0" applyNumberFormat="1" applyFont="1" applyFill="1" applyBorder="1" applyAlignment="1">
      <alignment horizontal="center" vertical="center"/>
    </xf>
    <xf numFmtId="164" fontId="3" fillId="14" borderId="1" xfId="0" applyNumberFormat="1" applyFont="1" applyFill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/>
    </xf>
    <xf numFmtId="0" fontId="8" fillId="15" borderId="3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center" vertical="center" wrapText="1"/>
    </xf>
    <xf numFmtId="0" fontId="8" fillId="16" borderId="1" xfId="0" applyFont="1" applyFill="1" applyBorder="1" applyAlignment="1">
      <alignment horizontal="center" vertical="center" wrapText="1"/>
    </xf>
    <xf numFmtId="0" fontId="8" fillId="16" borderId="4" xfId="0" applyFont="1" applyFill="1" applyBorder="1" applyAlignment="1">
      <alignment horizontal="center" vertical="center" wrapText="1"/>
    </xf>
    <xf numFmtId="0" fontId="3" fillId="20" borderId="1" xfId="0" applyFont="1" applyFill="1" applyBorder="1" applyAlignment="1">
      <alignment horizontal="center"/>
    </xf>
    <xf numFmtId="0" fontId="8" fillId="17" borderId="3" xfId="0" applyFont="1" applyFill="1" applyBorder="1" applyAlignment="1">
      <alignment horizontal="center" vertical="center" wrapText="1"/>
    </xf>
    <xf numFmtId="0" fontId="8" fillId="17" borderId="1" xfId="0" applyFont="1" applyFill="1" applyBorder="1" applyAlignment="1">
      <alignment horizontal="center" vertical="center" wrapText="1"/>
    </xf>
    <xf numFmtId="0" fontId="8" fillId="18" borderId="1" xfId="0" applyFont="1" applyFill="1" applyBorder="1" applyAlignment="1">
      <alignment horizontal="center" vertical="center" wrapText="1"/>
    </xf>
    <xf numFmtId="0" fontId="8" fillId="18" borderId="4" xfId="0" applyFont="1" applyFill="1" applyBorder="1" applyAlignment="1">
      <alignment horizontal="center" vertical="center" wrapText="1"/>
    </xf>
    <xf numFmtId="9" fontId="3" fillId="20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165" fontId="1" fillId="0" borderId="5" xfId="0" applyNumberFormat="1" applyFont="1" applyBorder="1" applyAlignment="1">
      <alignment horizontal="center"/>
    </xf>
    <xf numFmtId="0" fontId="8" fillId="17" borderId="6" xfId="0" applyFont="1" applyFill="1" applyBorder="1" applyAlignment="1">
      <alignment horizontal="center" vertical="center" wrapText="1"/>
    </xf>
    <xf numFmtId="0" fontId="8" fillId="18" borderId="6" xfId="0" applyFont="1" applyFill="1" applyBorder="1" applyAlignment="1">
      <alignment horizontal="center" vertical="center" wrapText="1"/>
    </xf>
    <xf numFmtId="0" fontId="8" fillId="18" borderId="7" xfId="0" applyFont="1" applyFill="1" applyBorder="1" applyAlignment="1">
      <alignment horizontal="center" vertical="center" wrapText="1"/>
    </xf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4" fillId="4" borderId="0" xfId="0" applyFont="1" applyFill="1" applyAlignment="1">
      <alignment wrapText="1"/>
    </xf>
    <xf numFmtId="0" fontId="0" fillId="0" borderId="0" xfId="0"/>
    <xf numFmtId="0" fontId="5" fillId="5" borderId="0" xfId="0" applyFont="1" applyFill="1" applyAlignment="1">
      <alignment horizont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4" borderId="0" xfId="0" applyFont="1" applyFill="1" applyAlignment="1">
      <alignment horizontal="center" vertical="center"/>
    </xf>
    <xf numFmtId="14" fontId="2" fillId="3" borderId="9" xfId="0" applyNumberFormat="1" applyFont="1" applyFill="1" applyBorder="1" applyAlignment="1">
      <alignment vertical="center"/>
    </xf>
    <xf numFmtId="0" fontId="9" fillId="2" borderId="8" xfId="0" applyFont="1" applyFill="1" applyBorder="1" applyAlignment="1">
      <alignment horizontal="left" vertical="center"/>
    </xf>
    <xf numFmtId="0" fontId="10" fillId="0" borderId="8" xfId="0" applyFont="1" applyBorder="1"/>
  </cellXfs>
  <cellStyles count="1">
    <cellStyle name="Normal" xfId="0" builtinId="0"/>
  </cellStyles>
  <dxfs count="6">
    <dxf>
      <fill>
        <patternFill>
          <bgColor rgb="FFE8EDF3"/>
        </patternFill>
      </fill>
    </dxf>
    <dxf>
      <fill>
        <patternFill>
          <bgColor rgb="FFF9DDE7"/>
        </patternFill>
      </fill>
    </dxf>
    <dxf>
      <fill>
        <patternFill>
          <bgColor rgb="FFFDE7D6"/>
        </patternFill>
      </fill>
    </dxf>
    <dxf>
      <fill>
        <patternFill>
          <bgColor rgb="FFE9E1F7"/>
        </patternFill>
      </fill>
    </dxf>
    <dxf>
      <fill>
        <patternFill>
          <bgColor rgb="FFDDF3E4"/>
        </patternFill>
      </fill>
    </dxf>
    <dxf>
      <fill>
        <patternFill>
          <bgColor rgb="FFD9EA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1323975</xdr:colOff>
      <xdr:row>34</xdr:row>
      <xdr:rowOff>19050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BA610554-AE20-A987-6568-C678802877D2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2796F"/>
  </sheetPr>
  <dimension ref="A1:N25"/>
  <sheetViews>
    <sheetView showGridLines="0" tabSelected="1" zoomScale="80" zoomScaleNormal="80" workbookViewId="0">
      <selection activeCell="V13" sqref="V13"/>
    </sheetView>
  </sheetViews>
  <sheetFormatPr baseColWidth="10" defaultColWidth="9.140625" defaultRowHeight="15" x14ac:dyDescent="0.25"/>
  <cols>
    <col min="1" max="1" width="18" customWidth="1"/>
    <col min="2" max="8" width="21" customWidth="1"/>
    <col min="9" max="9" width="3" customWidth="1"/>
    <col min="10" max="10" width="22" customWidth="1"/>
    <col min="11" max="11" width="12" customWidth="1"/>
    <col min="12" max="12" width="3" customWidth="1"/>
    <col min="13" max="14" width="18" customWidth="1"/>
  </cols>
  <sheetData>
    <row r="1" spans="1:14" ht="32.25" x14ac:dyDescent="0.5">
      <c r="A1" s="37" t="s">
        <v>0</v>
      </c>
      <c r="B1" s="38"/>
      <c r="C1" s="38"/>
      <c r="D1" s="38"/>
      <c r="E1" s="38"/>
      <c r="F1" s="38"/>
      <c r="G1" s="38"/>
      <c r="H1" s="38"/>
      <c r="J1" s="31" t="s">
        <v>1</v>
      </c>
      <c r="K1" s="30"/>
      <c r="L1" s="30"/>
      <c r="M1" s="30"/>
      <c r="N1" s="30"/>
    </row>
    <row r="2" spans="1:14" ht="30" customHeight="1" x14ac:dyDescent="0.25">
      <c r="A2" s="32" t="s">
        <v>2</v>
      </c>
      <c r="B2" s="36">
        <v>46118</v>
      </c>
      <c r="C2" s="33"/>
      <c r="D2" s="34" t="s">
        <v>3</v>
      </c>
      <c r="E2" s="35" t="str">
        <f>TEXT(B2,"dd/mm/aaaa")&amp;" - "&amp;TEXT(B2+6,"dd/mm/aaaa")</f>
        <v>06/04/2026 - 12/04/2026</v>
      </c>
      <c r="F2" s="35"/>
      <c r="J2" s="1" t="s">
        <v>4</v>
      </c>
      <c r="K2" s="2"/>
    </row>
    <row r="3" spans="1:14" ht="21.95" customHeight="1" x14ac:dyDescent="0.25">
      <c r="A3" s="29" t="s">
        <v>5</v>
      </c>
      <c r="B3" s="30"/>
      <c r="C3" s="30"/>
      <c r="D3" s="30"/>
      <c r="E3" s="30"/>
      <c r="F3" s="30"/>
      <c r="G3" s="30"/>
      <c r="H3" s="30"/>
      <c r="J3" s="3" t="s">
        <v>6</v>
      </c>
      <c r="K3" s="2"/>
    </row>
    <row r="4" spans="1:14" ht="21.95" customHeight="1" x14ac:dyDescent="0.25">
      <c r="J4" s="3" t="s">
        <v>7</v>
      </c>
      <c r="K4" s="2"/>
    </row>
    <row r="5" spans="1:14" ht="21.95" customHeight="1" x14ac:dyDescent="0.25">
      <c r="J5" s="3" t="s">
        <v>8</v>
      </c>
      <c r="K5" s="2"/>
    </row>
    <row r="6" spans="1:14" ht="29.25" customHeight="1" x14ac:dyDescent="0.25">
      <c r="A6" s="4" t="s">
        <v>9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5" t="s">
        <v>15</v>
      </c>
      <c r="H6" s="5" t="s">
        <v>16</v>
      </c>
    </row>
    <row r="7" spans="1:14" ht="29.25" customHeight="1" x14ac:dyDescent="0.25">
      <c r="B7" s="6">
        <f>$B$2</f>
        <v>46118</v>
      </c>
      <c r="C7" s="6">
        <f>$B$2+1</f>
        <v>46119</v>
      </c>
      <c r="D7" s="6">
        <f>$B$2+2</f>
        <v>46120</v>
      </c>
      <c r="E7" s="6">
        <f>$B$2+3</f>
        <v>46121</v>
      </c>
      <c r="F7" s="6">
        <f>$B$2+4</f>
        <v>46122</v>
      </c>
      <c r="G7" s="7">
        <f>$B$2+5</f>
        <v>46123</v>
      </c>
      <c r="H7" s="7">
        <f>$B$2+6</f>
        <v>46124</v>
      </c>
      <c r="J7" s="1" t="s">
        <v>17</v>
      </c>
      <c r="K7" s="2"/>
    </row>
    <row r="8" spans="1:14" ht="29.25" customHeight="1" x14ac:dyDescent="0.25">
      <c r="A8" s="8">
        <v>0.29166666666666669</v>
      </c>
      <c r="B8" s="9" t="s">
        <v>18</v>
      </c>
      <c r="C8" s="10" t="s">
        <v>19</v>
      </c>
      <c r="D8" s="10"/>
      <c r="E8" s="10" t="s">
        <v>20</v>
      </c>
      <c r="F8" s="10"/>
      <c r="G8" s="11"/>
      <c r="H8" s="12"/>
      <c r="J8" s="2" t="s">
        <v>21</v>
      </c>
      <c r="K8" s="13">
        <f>COUNTA(B8:H23)</f>
        <v>46</v>
      </c>
    </row>
    <row r="9" spans="1:14" ht="29.25" customHeight="1" x14ac:dyDescent="0.25">
      <c r="A9" s="8">
        <v>0.33333333333333331</v>
      </c>
      <c r="B9" s="14" t="s">
        <v>22</v>
      </c>
      <c r="C9" s="15"/>
      <c r="D9" s="15" t="s">
        <v>23</v>
      </c>
      <c r="E9" s="15"/>
      <c r="F9" s="15" t="s">
        <v>24</v>
      </c>
      <c r="G9" s="16"/>
      <c r="H9" s="17"/>
      <c r="J9" s="2" t="s">
        <v>25</v>
      </c>
      <c r="K9" s="13">
        <f>ROWS(B8:H23)*COLUMNS(B8:H23)-COUNTA(B8:H23)</f>
        <v>66</v>
      </c>
    </row>
    <row r="10" spans="1:14" ht="29.25" customHeight="1" x14ac:dyDescent="0.25">
      <c r="A10" s="8">
        <v>0.375</v>
      </c>
      <c r="B10" s="9" t="s">
        <v>26</v>
      </c>
      <c r="C10" s="10" t="s">
        <v>27</v>
      </c>
      <c r="D10" s="10" t="s">
        <v>28</v>
      </c>
      <c r="E10" s="10" t="s">
        <v>29</v>
      </c>
      <c r="F10" s="10" t="s">
        <v>30</v>
      </c>
      <c r="G10" s="11" t="s">
        <v>31</v>
      </c>
      <c r="H10" s="12"/>
      <c r="J10" s="2" t="s">
        <v>32</v>
      </c>
      <c r="K10" s="18">
        <f>IFERROR(K8/(ROWS(B8:H23)*COLUMNS(B8:H23)),0)</f>
        <v>0.4107142857142857</v>
      </c>
    </row>
    <row r="11" spans="1:14" ht="29.25" customHeight="1" x14ac:dyDescent="0.25">
      <c r="A11" s="8">
        <v>0.41666666666666669</v>
      </c>
      <c r="B11" s="14" t="s">
        <v>33</v>
      </c>
      <c r="C11" s="15" t="s">
        <v>34</v>
      </c>
      <c r="D11" s="15"/>
      <c r="E11" s="15" t="s">
        <v>35</v>
      </c>
      <c r="F11" s="15" t="s">
        <v>36</v>
      </c>
      <c r="G11" s="16"/>
      <c r="H11" s="17" t="s">
        <v>37</v>
      </c>
      <c r="J11" s="2" t="s">
        <v>38</v>
      </c>
      <c r="K11" s="13" t="str">
        <f>IF(MAX(K14:K20)=0,"-",INDEX(J14:J20,MATCH(MAX(K14:K20),K14:K20,0)))</f>
        <v>Lunes</v>
      </c>
    </row>
    <row r="12" spans="1:14" ht="29.25" customHeight="1" x14ac:dyDescent="0.25">
      <c r="A12" s="8">
        <v>0.45833333333333331</v>
      </c>
      <c r="B12" s="9" t="s">
        <v>39</v>
      </c>
      <c r="C12" s="10"/>
      <c r="D12" s="10" t="s">
        <v>40</v>
      </c>
      <c r="E12" s="10"/>
      <c r="F12" s="10"/>
      <c r="G12" s="11" t="s">
        <v>41</v>
      </c>
      <c r="H12" s="12"/>
      <c r="J12" s="2" t="s">
        <v>42</v>
      </c>
      <c r="K12" s="13">
        <f>COUNTA(G8:H23)</f>
        <v>9</v>
      </c>
    </row>
    <row r="13" spans="1:14" ht="29.25" customHeight="1" x14ac:dyDescent="0.25">
      <c r="A13" s="8">
        <v>0.5</v>
      </c>
      <c r="B13" s="14"/>
      <c r="C13" s="15" t="s">
        <v>43</v>
      </c>
      <c r="D13" s="15"/>
      <c r="E13" s="15"/>
      <c r="F13" s="15" t="s">
        <v>44</v>
      </c>
      <c r="G13" s="16"/>
      <c r="H13" s="17" t="s">
        <v>45</v>
      </c>
      <c r="J13" s="1" t="s">
        <v>46</v>
      </c>
      <c r="K13" s="2"/>
      <c r="M13" s="1" t="s">
        <v>47</v>
      </c>
      <c r="N13" s="2"/>
    </row>
    <row r="14" spans="1:14" ht="29.25" customHeight="1" x14ac:dyDescent="0.25">
      <c r="A14" s="8">
        <v>0.54166666666666663</v>
      </c>
      <c r="B14" s="9" t="s">
        <v>48</v>
      </c>
      <c r="C14" s="10"/>
      <c r="D14" s="10"/>
      <c r="E14" s="10" t="s">
        <v>49</v>
      </c>
      <c r="F14" s="10"/>
      <c r="G14" s="11" t="s">
        <v>50</v>
      </c>
      <c r="H14" s="12"/>
      <c r="J14" s="2" t="s">
        <v>51</v>
      </c>
      <c r="K14" s="13">
        <f>COUNTA(B8:B23)</f>
        <v>9</v>
      </c>
      <c r="M14" s="2" t="s">
        <v>52</v>
      </c>
      <c r="N14" s="13">
        <f>COUNTA(B8:H12)</f>
        <v>20</v>
      </c>
    </row>
    <row r="15" spans="1:14" ht="29.25" customHeight="1" x14ac:dyDescent="0.25">
      <c r="A15" s="8">
        <v>0.58333333333333337</v>
      </c>
      <c r="B15" s="14"/>
      <c r="C15" s="15"/>
      <c r="D15" s="15" t="s">
        <v>53</v>
      </c>
      <c r="E15" s="15"/>
      <c r="F15" s="15"/>
      <c r="G15" s="16"/>
      <c r="H15" s="17"/>
      <c r="J15" s="2" t="s">
        <v>54</v>
      </c>
      <c r="K15" s="13">
        <f>COUNTA(C8:C23)</f>
        <v>7</v>
      </c>
      <c r="M15" s="2" t="s">
        <v>55</v>
      </c>
      <c r="N15" s="13">
        <f>COUNTA(B13:H16)</f>
        <v>7</v>
      </c>
    </row>
    <row r="16" spans="1:14" ht="29.25" customHeight="1" x14ac:dyDescent="0.25">
      <c r="A16" s="8">
        <v>0.625</v>
      </c>
      <c r="B16" s="9"/>
      <c r="C16" s="10"/>
      <c r="D16" s="10"/>
      <c r="E16" s="10"/>
      <c r="F16" s="10"/>
      <c r="G16" s="11"/>
      <c r="H16" s="12"/>
      <c r="J16" s="2" t="s">
        <v>56</v>
      </c>
      <c r="K16" s="13">
        <f>COUNTA(D8:D23)</f>
        <v>7</v>
      </c>
      <c r="M16" s="2" t="s">
        <v>57</v>
      </c>
      <c r="N16" s="13">
        <f>COUNTA(B17:H20)</f>
        <v>11</v>
      </c>
    </row>
    <row r="17" spans="1:14" ht="29.25" customHeight="1" x14ac:dyDescent="0.25">
      <c r="A17" s="8">
        <v>0.66666666666666663</v>
      </c>
      <c r="B17" s="14"/>
      <c r="C17" s="15" t="s">
        <v>58</v>
      </c>
      <c r="D17" s="15"/>
      <c r="E17" s="15"/>
      <c r="F17" s="15" t="s">
        <v>59</v>
      </c>
      <c r="G17" s="16"/>
      <c r="H17" s="17"/>
      <c r="J17" s="2" t="s">
        <v>60</v>
      </c>
      <c r="K17" s="13">
        <f>COUNTA(E8:E23)</f>
        <v>7</v>
      </c>
      <c r="M17" s="2" t="s">
        <v>61</v>
      </c>
      <c r="N17" s="13">
        <f>COUNTA(B21:H23)</f>
        <v>8</v>
      </c>
    </row>
    <row r="18" spans="1:14" ht="29.25" customHeight="1" x14ac:dyDescent="0.25">
      <c r="A18" s="8">
        <v>0.70833333333333337</v>
      </c>
      <c r="B18" s="9" t="s">
        <v>62</v>
      </c>
      <c r="C18" s="10"/>
      <c r="D18" s="10"/>
      <c r="E18" s="10" t="s">
        <v>63</v>
      </c>
      <c r="F18" s="10"/>
      <c r="G18" s="11" t="s">
        <v>64</v>
      </c>
      <c r="H18" s="12"/>
      <c r="J18" s="2" t="s">
        <v>65</v>
      </c>
      <c r="K18" s="13">
        <f>COUNTA(F8:F23)</f>
        <v>7</v>
      </c>
    </row>
    <row r="19" spans="1:14" ht="29.25" customHeight="1" x14ac:dyDescent="0.25">
      <c r="A19" s="8">
        <v>0.75</v>
      </c>
      <c r="B19" s="14"/>
      <c r="C19" s="15" t="s">
        <v>66</v>
      </c>
      <c r="D19" s="15" t="s">
        <v>67</v>
      </c>
      <c r="E19" s="15"/>
      <c r="F19" s="15"/>
      <c r="G19" s="16"/>
      <c r="H19" s="17" t="s">
        <v>68</v>
      </c>
      <c r="J19" s="2" t="s">
        <v>69</v>
      </c>
      <c r="K19" s="13">
        <f>COUNTA(G8:G23)</f>
        <v>5</v>
      </c>
      <c r="M19" s="1" t="s">
        <v>70</v>
      </c>
      <c r="N19" s="2"/>
    </row>
    <row r="20" spans="1:14" ht="29.25" customHeight="1" x14ac:dyDescent="0.25">
      <c r="A20" s="8">
        <v>0.79166666666666663</v>
      </c>
      <c r="B20" s="9" t="s">
        <v>71</v>
      </c>
      <c r="C20" s="10"/>
      <c r="D20" s="10"/>
      <c r="E20" s="10" t="s">
        <v>72</v>
      </c>
      <c r="F20" s="10" t="s">
        <v>73</v>
      </c>
      <c r="G20" s="11"/>
      <c r="H20" s="12"/>
      <c r="J20" s="2" t="s">
        <v>74</v>
      </c>
      <c r="K20" s="13">
        <f>COUNTA(H8:H23)</f>
        <v>4</v>
      </c>
      <c r="M20" s="19" t="s">
        <v>75</v>
      </c>
      <c r="N20" s="3" t="s">
        <v>76</v>
      </c>
    </row>
    <row r="21" spans="1:14" ht="29.25" customHeight="1" x14ac:dyDescent="0.25">
      <c r="A21" s="8">
        <v>0.83333333333333337</v>
      </c>
      <c r="B21" s="14"/>
      <c r="C21" s="15" t="s">
        <v>77</v>
      </c>
      <c r="D21" s="15" t="s">
        <v>78</v>
      </c>
      <c r="E21" s="15"/>
      <c r="F21" s="15"/>
      <c r="G21" s="16" t="s">
        <v>79</v>
      </c>
      <c r="H21" s="17" t="s">
        <v>80</v>
      </c>
      <c r="M21" s="20" t="s">
        <v>81</v>
      </c>
      <c r="N21" s="3" t="s">
        <v>82</v>
      </c>
    </row>
    <row r="22" spans="1:14" ht="29.25" customHeight="1" x14ac:dyDescent="0.25">
      <c r="A22" s="8">
        <v>0.875</v>
      </c>
      <c r="B22" s="9" t="s">
        <v>83</v>
      </c>
      <c r="C22" s="10"/>
      <c r="D22" s="10" t="s">
        <v>84</v>
      </c>
      <c r="E22" s="10" t="s">
        <v>85</v>
      </c>
      <c r="F22" s="10" t="s">
        <v>86</v>
      </c>
      <c r="G22" s="11"/>
      <c r="H22" s="12"/>
      <c r="M22" s="21" t="s">
        <v>87</v>
      </c>
      <c r="N22" s="3" t="s">
        <v>88</v>
      </c>
    </row>
    <row r="23" spans="1:14" ht="29.25" customHeight="1" x14ac:dyDescent="0.25">
      <c r="A23" s="22">
        <v>0.91666666666666663</v>
      </c>
      <c r="B23" s="23"/>
      <c r="C23" s="23"/>
      <c r="D23" s="23"/>
      <c r="E23" s="23"/>
      <c r="F23" s="23"/>
      <c r="G23" s="24"/>
      <c r="H23" s="25"/>
      <c r="M23" s="26" t="s">
        <v>89</v>
      </c>
      <c r="N23" s="3" t="s">
        <v>90</v>
      </c>
    </row>
    <row r="24" spans="1:14" ht="29.25" customHeight="1" x14ac:dyDescent="0.25">
      <c r="M24" s="27" t="s">
        <v>91</v>
      </c>
      <c r="N24" s="3" t="s">
        <v>92</v>
      </c>
    </row>
    <row r="25" spans="1:14" ht="29.25" customHeight="1" x14ac:dyDescent="0.25">
      <c r="M25" s="28" t="s">
        <v>93</v>
      </c>
      <c r="N25" s="3" t="s">
        <v>94</v>
      </c>
    </row>
  </sheetData>
  <mergeCells count="4">
    <mergeCell ref="A3:H3"/>
    <mergeCell ref="J1:N1"/>
    <mergeCell ref="A1:H1"/>
    <mergeCell ref="E2:F2"/>
  </mergeCells>
  <conditionalFormatting sqref="B8:H23">
    <cfRule type="expression" dxfId="5" priority="1">
      <formula>ISNUMBER(SEARCH("Trabajo",B8))</formula>
    </cfRule>
    <cfRule type="expression" dxfId="4" priority="2">
      <formula>ISNUMBER(SEARCH("Salud",B8))</formula>
    </cfRule>
    <cfRule type="expression" dxfId="3" priority="3">
      <formula>ISNUMBER(SEARCH("Estudio",B8))</formula>
    </cfRule>
    <cfRule type="expression" dxfId="2" priority="4">
      <formula>ISNUMBER(SEARCH("Personal",B8))</formula>
    </cfRule>
    <cfRule type="expression" dxfId="1" priority="5">
      <formula>ISNUMBER(SEARCH("Social",B8))</formula>
    </cfRule>
    <cfRule type="expression" dxfId="0" priority="6">
      <formula>ISNUMBER(SEARCH("Descanso",B8))</formula>
    </cfRule>
  </conditionalFormatting>
  <conditionalFormatting sqref="K14:K20">
    <cfRule type="dataBar" priority="7">
      <dataBar>
        <cfvo type="num" val="0"/>
        <cfvo type="max"/>
        <color rgb="FF7FB3D5"/>
      </dataBar>
    </cfRule>
  </conditionalFormatting>
  <conditionalFormatting sqref="N14:N17">
    <cfRule type="dataBar" priority="8">
      <dataBar>
        <cfvo type="num" val="0"/>
        <cfvo type="max"/>
        <color rgb="FF82C596"/>
      </dataBar>
    </cfRule>
  </conditionalFormatting>
  <dataValidations count="1">
    <dataValidation type="date" errorTitle="Fecha no válida" error="Usa una fecha válida entre 2024 y 2035." promptTitle="Fecha de inicio" prompt="Introduce el lunes de la semana que quieres planificar." sqref="B2" xr:uid="{00000000-0002-0000-0000-000000000000}">
      <formula1>DATE(2024,1,1)</formula1>
      <formula2>DATE(2035,12,31)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 por horas</vt:lpstr>
      <vt:lpstr>'Calendario por horas'!Área_de_impresión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2026-04-02T08:11:51Z</dcterms:modified>
</cp:coreProperties>
</file>