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Registro de hábitos\"/>
    </mc:Choice>
  </mc:AlternateContent>
  <xr:revisionPtr revIDLastSave="0" documentId="8_{EF26BB19-D438-4767-8629-51162EB0E8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stro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20" i="1" l="1"/>
  <c r="Z20" i="1"/>
  <c r="G20" i="1"/>
  <c r="F20" i="1"/>
  <c r="AI14" i="1"/>
  <c r="AJ14" i="1" s="1"/>
  <c r="AK14" i="1" s="1"/>
  <c r="V11" i="1"/>
  <c r="U11" i="1"/>
  <c r="AG10" i="1"/>
  <c r="AF10" i="1"/>
  <c r="M10" i="1"/>
  <c r="L10" i="1"/>
  <c r="B7" i="1"/>
  <c r="A4" i="1"/>
  <c r="AL1" i="1"/>
  <c r="AH21" i="1" s="1"/>
  <c r="Z21" i="1" l="1"/>
  <c r="D10" i="1"/>
  <c r="X10" i="1"/>
  <c r="M11" i="1"/>
  <c r="AG11" i="1"/>
  <c r="AI18" i="1"/>
  <c r="AJ18" i="1" s="1"/>
  <c r="AK18" i="1" s="1"/>
  <c r="R20" i="1"/>
  <c r="G21" i="1"/>
  <c r="AA21" i="1"/>
  <c r="N10" i="1"/>
  <c r="W11" i="1"/>
  <c r="AB20" i="1"/>
  <c r="O10" i="1"/>
  <c r="X11" i="1"/>
  <c r="S10" i="1"/>
  <c r="H11" i="1"/>
  <c r="AB11" i="1"/>
  <c r="M20" i="1"/>
  <c r="M21" i="1" s="1"/>
  <c r="AG20" i="1"/>
  <c r="AG21" i="1" s="1"/>
  <c r="V21" i="1"/>
  <c r="T10" i="1"/>
  <c r="AH10" i="1"/>
  <c r="H20" i="1"/>
  <c r="D11" i="1"/>
  <c r="AI15" i="1"/>
  <c r="AJ15" i="1" s="1"/>
  <c r="AK15" i="1" s="1"/>
  <c r="I20" i="1"/>
  <c r="AC20" i="1"/>
  <c r="R21" i="1"/>
  <c r="P10" i="1"/>
  <c r="Y11" i="1"/>
  <c r="AD20" i="1"/>
  <c r="AD21" i="1" s="1"/>
  <c r="K20" i="1"/>
  <c r="K21" i="1" s="1"/>
  <c r="K11" i="1"/>
  <c r="P20" i="1"/>
  <c r="P21" i="1" s="1"/>
  <c r="W10" i="1"/>
  <c r="Q20" i="1"/>
  <c r="Q21" i="1" s="1"/>
  <c r="AH11" i="1"/>
  <c r="AI12" i="1"/>
  <c r="AC21" i="1"/>
  <c r="G10" i="1"/>
  <c r="AA10" i="1"/>
  <c r="P11" i="1"/>
  <c r="AI19" i="1"/>
  <c r="AJ19" i="1" s="1"/>
  <c r="AK19" i="1" s="1"/>
  <c r="U20" i="1"/>
  <c r="Z11" i="1"/>
  <c r="AE20" i="1"/>
  <c r="R10" i="1"/>
  <c r="G11" i="1"/>
  <c r="AA11" i="1"/>
  <c r="AI16" i="1"/>
  <c r="AJ16" i="1" s="1"/>
  <c r="AK16" i="1" s="1"/>
  <c r="L20" i="1"/>
  <c r="L21" i="1" s="1"/>
  <c r="AF20" i="1"/>
  <c r="AF21" i="1" s="1"/>
  <c r="U21" i="1"/>
  <c r="AI17" i="1"/>
  <c r="AJ17" i="1" s="1"/>
  <c r="AK17" i="1" s="1"/>
  <c r="D21" i="1"/>
  <c r="AE11" i="1"/>
  <c r="Y21" i="1"/>
  <c r="AF11" i="1"/>
  <c r="Y10" i="1"/>
  <c r="H21" i="1"/>
  <c r="O11" i="1"/>
  <c r="T20" i="1"/>
  <c r="H10" i="1"/>
  <c r="AB10" i="1"/>
  <c r="Q11" i="1"/>
  <c r="V20" i="1"/>
  <c r="AE21" i="1"/>
  <c r="E11" i="1"/>
  <c r="J20" i="1"/>
  <c r="J21" i="1" s="1"/>
  <c r="Q10" i="1"/>
  <c r="F11" i="1"/>
  <c r="T21" i="1"/>
  <c r="I11" i="1"/>
  <c r="AC11" i="1"/>
  <c r="N20" i="1"/>
  <c r="N21" i="1" s="1"/>
  <c r="AH20" i="1"/>
  <c r="U10" i="1"/>
  <c r="J11" i="1"/>
  <c r="AD11" i="1"/>
  <c r="O20" i="1"/>
  <c r="O21" i="1" s="1"/>
  <c r="V10" i="1"/>
  <c r="L11" i="1"/>
  <c r="F21" i="1"/>
  <c r="E10" i="1"/>
  <c r="N11" i="1"/>
  <c r="S20" i="1"/>
  <c r="S21" i="1" s="1"/>
  <c r="AB21" i="1"/>
  <c r="F10" i="1"/>
  <c r="Z10" i="1"/>
  <c r="I21" i="1"/>
  <c r="I10" i="1"/>
  <c r="AC10" i="1"/>
  <c r="R11" i="1"/>
  <c r="AI13" i="1"/>
  <c r="AJ13" i="1" s="1"/>
  <c r="AK13" i="1" s="1"/>
  <c r="W20" i="1"/>
  <c r="W21" i="1" s="1"/>
  <c r="J10" i="1"/>
  <c r="AD10" i="1"/>
  <c r="S11" i="1"/>
  <c r="D20" i="1"/>
  <c r="X20" i="1"/>
  <c r="X21" i="1" s="1"/>
  <c r="K10" i="1"/>
  <c r="AE10" i="1"/>
  <c r="T11" i="1"/>
  <c r="E20" i="1"/>
  <c r="E21" i="1" s="1"/>
  <c r="Y20" i="1"/>
  <c r="D7" i="1" l="1"/>
  <c r="AJ12" i="1"/>
  <c r="AK12" i="1" s="1"/>
  <c r="B8" i="1"/>
  <c r="AM2" i="1" s="1"/>
  <c r="AM3" i="1" s="1"/>
  <c r="D8" i="1"/>
</calcChain>
</file>

<file path=xl/sharedStrings.xml><?xml version="1.0" encoding="utf-8"?>
<sst xmlns="http://schemas.openxmlformats.org/spreadsheetml/2006/main" count="35" uniqueCount="33">
  <si>
    <t>Registro de hábitos</t>
  </si>
  <si>
    <t>Seguimiento mensual de enfoque, bienestar y orden personal.</t>
  </si>
  <si>
    <t>Completado</t>
  </si>
  <si>
    <t>Mes</t>
  </si>
  <si>
    <t>Año</t>
  </si>
  <si>
    <t>Pendiente</t>
  </si>
  <si>
    <t>Entrada rápida: 1 = hecho · 0 = pendiente. Puedes sobrescribir el ejemplo.</t>
  </si>
  <si>
    <t>Objetivo mensual</t>
  </si>
  <si>
    <t>Completados</t>
  </si>
  <si>
    <t>Progreso global</t>
  </si>
  <si>
    <t>Días perfectos</t>
  </si>
  <si>
    <t>Área</t>
  </si>
  <si>
    <t>Hábito</t>
  </si>
  <si>
    <t>Meta (días)</t>
  </si>
  <si>
    <t>Hechos</t>
  </si>
  <si>
    <t>% meta</t>
  </si>
  <si>
    <t>Estado</t>
  </si>
  <si>
    <t>Enfoque</t>
  </si>
  <si>
    <t>Plan de 3 prioridades</t>
  </si>
  <si>
    <t>90 min de trabajo profundo</t>
  </si>
  <si>
    <t>Bienestar</t>
  </si>
  <si>
    <t>Agua 2 L</t>
  </si>
  <si>
    <t>Pausa activa 10 min</t>
  </si>
  <si>
    <t>Digital</t>
  </si>
  <si>
    <t>30 min sin móvil</t>
  </si>
  <si>
    <t>Orden</t>
  </si>
  <si>
    <t>Escritorio despejado</t>
  </si>
  <si>
    <t>Aprendizaje</t>
  </si>
  <si>
    <t>Lectura técnica</t>
  </si>
  <si>
    <t>Cierre</t>
  </si>
  <si>
    <t>Preparar mañana</t>
  </si>
  <si>
    <t>Hábitos completados / día</t>
  </si>
  <si>
    <t>% diario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</si>
</sst>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=1]&quot;☑&quot;;[=0]&quot;☐&quot;;;"/>
  </numFmts>
  <fonts count="1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sz val="11"/>
      <color rgb="FF44515E"/>
      <name val="Calibri"/>
    </font>
    <font>
      <b/>
      <sz val="10"/>
      <color rgb="FF44515E"/>
      <name val="Calibri"/>
    </font>
    <font>
      <b/>
      <sz val="11"/>
      <color rgb="FF0000FF"/>
      <name val="Calibri"/>
    </font>
    <font>
      <b/>
      <sz val="14"/>
      <color rgb="FF154C52"/>
      <name val="Calibri"/>
    </font>
    <font>
      <sz val="10"/>
      <color rgb="FF6E7B87"/>
      <name val="Calibri"/>
    </font>
    <font>
      <b/>
      <sz val="11"/>
      <color rgb="FF000000"/>
      <name val="Calibri"/>
    </font>
    <font>
      <b/>
      <sz val="10"/>
      <color rgb="FFFFFFFF"/>
      <name val="Calibri"/>
    </font>
    <font>
      <b/>
      <sz val="9"/>
      <color rgb="FF44515E"/>
      <name val="Calibri"/>
    </font>
    <font>
      <sz val="10"/>
      <color rgb="FF000000"/>
      <name val="Calibri"/>
    </font>
    <font>
      <b/>
      <sz val="10"/>
      <color rgb="FF0000FF"/>
      <name val="Calibri"/>
    </font>
    <font>
      <b/>
      <sz val="10"/>
      <name val="Calibri"/>
    </font>
    <font>
      <sz val="11"/>
      <color rgb="FF9AA5B1"/>
      <name val="Calibri"/>
    </font>
    <font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154C52"/>
      </patternFill>
    </fill>
    <fill>
      <patternFill patternType="solid">
        <fgColor rgb="FFF4F8FA"/>
      </patternFill>
    </fill>
    <fill>
      <patternFill patternType="solid">
        <fgColor rgb="FFEEF2F6"/>
      </patternFill>
    </fill>
    <fill>
      <patternFill patternType="solid">
        <fgColor rgb="FFFFFFFF"/>
      </patternFill>
    </fill>
    <fill>
      <patternFill patternType="solid">
        <fgColor rgb="FFD9F0F2"/>
      </patternFill>
    </fill>
    <fill>
      <patternFill patternType="solid">
        <fgColor rgb="FF1F6F78"/>
      </patternFill>
    </fill>
    <fill>
      <patternFill patternType="solid">
        <fgColor rgb="FFF8FBFC"/>
      </patternFill>
    </fill>
    <fill>
      <patternFill patternType="solid">
        <fgColor rgb="FFDDEBF7"/>
      </patternFill>
    </fill>
    <fill>
      <patternFill patternType="solid">
        <fgColor rgb="FFE6F4EA"/>
      </patternFill>
    </fill>
    <fill>
      <patternFill patternType="solid">
        <fgColor rgb="FFF3E8FF"/>
      </patternFill>
    </fill>
    <fill>
      <patternFill patternType="solid">
        <fgColor rgb="FFFFF4CC"/>
      </patternFill>
    </fill>
    <fill>
      <patternFill patternType="solid">
        <fgColor rgb="FFEAF2FF"/>
      </patternFill>
    </fill>
    <fill>
      <patternFill patternType="solid">
        <fgColor rgb="FFFCE8EF"/>
      </patternFill>
    </fill>
  </fills>
  <borders count="15">
    <border>
      <left/>
      <right/>
      <top/>
      <bottom/>
      <diagonal/>
    </border>
    <border>
      <left style="thin">
        <color rgb="FFD9E2EC"/>
      </left>
      <right style="thin">
        <color rgb="FFD9E2EC"/>
      </right>
      <top style="thin">
        <color rgb="FFD9E2EC"/>
      </top>
      <bottom style="thin">
        <color rgb="FFD9E2EC"/>
      </bottom>
      <diagonal/>
    </border>
    <border>
      <left style="thin">
        <color rgb="FFD9E2EC"/>
      </left>
      <right style="medium">
        <color rgb="FFD6DEE6"/>
      </right>
      <top style="thin">
        <color rgb="FFD9E2EC"/>
      </top>
      <bottom style="thin">
        <color rgb="FFD9E2EC"/>
      </bottom>
      <diagonal/>
    </border>
    <border>
      <left/>
      <right/>
      <top/>
      <bottom style="medium">
        <color rgb="FF154C52"/>
      </bottom>
      <diagonal/>
    </border>
    <border>
      <left/>
      <right/>
      <top/>
      <bottom/>
      <diagonal/>
    </border>
    <border>
      <left/>
      <right/>
      <top style="thin">
        <color rgb="FFD9E2EC"/>
      </top>
      <bottom/>
      <diagonal/>
    </border>
    <border>
      <left/>
      <right style="thin">
        <color rgb="FFD9E2EC"/>
      </right>
      <top style="thin">
        <color rgb="FFD9E2EC"/>
      </top>
      <bottom/>
      <diagonal/>
    </border>
    <border>
      <left/>
      <right/>
      <top style="thin">
        <color rgb="FFD9E2EC"/>
      </top>
      <bottom style="thin">
        <color rgb="FFD9E2EC"/>
      </bottom>
      <diagonal/>
    </border>
    <border>
      <left/>
      <right style="thin">
        <color rgb="FFD9E2EC"/>
      </right>
      <top style="thin">
        <color rgb="FFD9E2EC"/>
      </top>
      <bottom style="thin">
        <color rgb="FFD9E2EC"/>
      </bottom>
      <diagonal/>
    </border>
    <border>
      <left style="thin">
        <color rgb="FFD9E2EC"/>
      </left>
      <right/>
      <top/>
      <bottom/>
      <diagonal/>
    </border>
    <border>
      <left style="thin">
        <color rgb="FFD9E2EC"/>
      </left>
      <right/>
      <top/>
      <bottom style="thin">
        <color rgb="FFD9E2EC"/>
      </bottom>
      <diagonal/>
    </border>
    <border>
      <left/>
      <right/>
      <top/>
      <bottom style="thin">
        <color rgb="FFD9E2EC"/>
      </bottom>
      <diagonal/>
    </border>
    <border>
      <left/>
      <right style="thin">
        <color rgb="FFD9E2EC"/>
      </right>
      <top/>
      <bottom style="thin">
        <color rgb="FFD9E2EC"/>
      </bottom>
      <diagonal/>
    </border>
    <border>
      <left/>
      <right/>
      <top/>
      <bottom style="medium">
        <color rgb="FF154C52"/>
      </bottom>
      <diagonal/>
    </border>
    <border>
      <left/>
      <right/>
      <top/>
      <bottom style="medium">
        <color rgb="FF154C52"/>
      </bottom>
      <diagonal/>
    </border>
  </borders>
  <cellStyleXfs count="2">
    <xf numFmtId="0" fontId="0" fillId="0" borderId="0"/>
    <xf numFmtId="0" fontId="14" fillId="0" borderId="0"/>
  </cellStyleXfs>
  <cellXfs count="41">
    <xf numFmtId="0" fontId="0" fillId="0" borderId="0" xfId="0"/>
    <xf numFmtId="0" fontId="3" fillId="4" borderId="1" xfId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center" vertical="center"/>
    </xf>
    <xf numFmtId="1" fontId="7" fillId="5" borderId="1" xfId="1" applyNumberFormat="1" applyFont="1" applyFill="1" applyBorder="1" applyAlignment="1">
      <alignment horizontal="center" vertical="center"/>
    </xf>
    <xf numFmtId="9" fontId="7" fillId="5" borderId="1" xfId="1" applyNumberFormat="1" applyFont="1" applyFill="1" applyBorder="1" applyAlignment="1">
      <alignment horizontal="center" vertical="center"/>
    </xf>
    <xf numFmtId="0" fontId="9" fillId="8" borderId="1" xfId="1" applyFont="1" applyFill="1" applyBorder="1" applyAlignment="1">
      <alignment horizontal="center" vertical="center"/>
    </xf>
    <xf numFmtId="0" fontId="9" fillId="8" borderId="2" xfId="1" applyFont="1" applyFill="1" applyBorder="1" applyAlignment="1">
      <alignment horizontal="center" vertical="center"/>
    </xf>
    <xf numFmtId="0" fontId="9" fillId="8" borderId="3" xfId="1" applyFont="1" applyFill="1" applyBorder="1" applyAlignment="1">
      <alignment horizontal="center" vertical="center"/>
    </xf>
    <xf numFmtId="0" fontId="3" fillId="9" borderId="1" xfId="1" applyFont="1" applyFill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1" fillId="0" borderId="1" xfId="1" applyFont="1" applyBorder="1" applyAlignment="1">
      <alignment horizontal="center" vertical="center"/>
    </xf>
    <xf numFmtId="164" fontId="13" fillId="0" borderId="1" xfId="1" applyNumberFormat="1" applyFont="1" applyBorder="1" applyAlignment="1">
      <alignment horizontal="center" vertical="center"/>
    </xf>
    <xf numFmtId="0" fontId="10" fillId="5" borderId="1" xfId="1" applyFont="1" applyFill="1" applyBorder="1" applyAlignment="1">
      <alignment horizontal="center"/>
    </xf>
    <xf numFmtId="9" fontId="10" fillId="5" borderId="1" xfId="1" applyNumberFormat="1" applyFont="1" applyFill="1" applyBorder="1" applyAlignment="1">
      <alignment horizontal="center"/>
    </xf>
    <xf numFmtId="0" fontId="12" fillId="5" borderId="1" xfId="1" applyFont="1" applyFill="1" applyBorder="1" applyAlignment="1">
      <alignment horizontal="center"/>
    </xf>
    <xf numFmtId="0" fontId="3" fillId="10" borderId="1" xfId="1" applyFont="1" applyFill="1" applyBorder="1" applyAlignment="1">
      <alignment vertical="center"/>
    </xf>
    <xf numFmtId="0" fontId="3" fillId="11" borderId="1" xfId="1" applyFont="1" applyFill="1" applyBorder="1" applyAlignment="1">
      <alignment vertical="center"/>
    </xf>
    <xf numFmtId="0" fontId="3" fillId="12" borderId="1" xfId="1" applyFont="1" applyFill="1" applyBorder="1" applyAlignment="1">
      <alignment vertical="center"/>
    </xf>
    <xf numFmtId="0" fontId="3" fillId="13" borderId="1" xfId="1" applyFont="1" applyFill="1" applyBorder="1" applyAlignment="1">
      <alignment vertical="center"/>
    </xf>
    <xf numFmtId="0" fontId="3" fillId="14" borderId="1" xfId="1" applyFont="1" applyFill="1" applyBorder="1" applyAlignment="1">
      <alignment vertical="center"/>
    </xf>
    <xf numFmtId="0" fontId="10" fillId="0" borderId="1" xfId="1" applyFont="1" applyBorder="1" applyAlignment="1">
      <alignment horizontal="center"/>
    </xf>
    <xf numFmtId="0" fontId="10" fillId="0" borderId="2" xfId="1" applyFont="1" applyBorder="1" applyAlignment="1">
      <alignment horizontal="center"/>
    </xf>
    <xf numFmtId="0" fontId="0" fillId="4" borderId="1" xfId="1" applyFont="1" applyFill="1" applyBorder="1"/>
    <xf numFmtId="9" fontId="10" fillId="0" borderId="1" xfId="1" applyNumberFormat="1" applyFont="1" applyBorder="1" applyAlignment="1">
      <alignment horizontal="center"/>
    </xf>
    <xf numFmtId="9" fontId="10" fillId="0" borderId="2" xfId="1" applyNumberFormat="1" applyFont="1" applyBorder="1" applyAlignment="1">
      <alignment horizontal="center"/>
    </xf>
    <xf numFmtId="0" fontId="0" fillId="0" borderId="7" xfId="1" applyFont="1" applyBorder="1"/>
    <xf numFmtId="0" fontId="0" fillId="0" borderId="8" xfId="1" applyFont="1" applyBorder="1"/>
    <xf numFmtId="0" fontId="3" fillId="4" borderId="1" xfId="1" applyFont="1" applyFill="1" applyBorder="1" applyAlignment="1">
      <alignment horizontal="center" vertical="center"/>
    </xf>
    <xf numFmtId="0" fontId="6" fillId="0" borderId="4" xfId="1" applyFont="1" applyBorder="1" applyAlignment="1">
      <alignment horizontal="left" vertical="center"/>
    </xf>
    <xf numFmtId="0" fontId="0" fillId="0" borderId="0" xfId="0"/>
    <xf numFmtId="0" fontId="5" fillId="6" borderId="1" xfId="1" applyFont="1" applyFill="1" applyBorder="1" applyAlignment="1">
      <alignment horizontal="center" vertical="center"/>
    </xf>
    <xf numFmtId="0" fontId="0" fillId="0" borderId="5" xfId="1" applyFont="1" applyBorder="1"/>
    <xf numFmtId="0" fontId="0" fillId="0" borderId="6" xfId="1" applyFont="1" applyBorder="1"/>
    <xf numFmtId="0" fontId="0" fillId="0" borderId="10" xfId="1" applyFont="1" applyBorder="1"/>
    <xf numFmtId="0" fontId="0" fillId="0" borderId="11" xfId="1" applyFont="1" applyBorder="1"/>
    <xf numFmtId="0" fontId="0" fillId="0" borderId="12" xfId="1" applyFont="1" applyBorder="1"/>
    <xf numFmtId="0" fontId="2" fillId="3" borderId="1" xfId="1" applyFont="1" applyFill="1" applyBorder="1" applyAlignment="1">
      <alignment horizontal="left" vertical="center"/>
    </xf>
    <xf numFmtId="0" fontId="8" fillId="7" borderId="14" xfId="1" applyFont="1" applyFill="1" applyBorder="1" applyAlignment="1">
      <alignment horizontal="center" vertical="center" wrapText="1"/>
    </xf>
    <xf numFmtId="0" fontId="0" fillId="0" borderId="13" xfId="1" applyFont="1" applyBorder="1"/>
    <xf numFmtId="0" fontId="1" fillId="2" borderId="9" xfId="1" applyFont="1" applyFill="1" applyBorder="1" applyAlignment="1">
      <alignment horizontal="left" vertical="center"/>
    </xf>
    <xf numFmtId="0" fontId="1" fillId="2" borderId="4" xfId="1" applyFont="1" applyFill="1" applyBorder="1" applyAlignment="1">
      <alignment horizontal="left" vertical="center"/>
    </xf>
  </cellXfs>
  <cellStyles count="2">
    <cellStyle name="Normal" xfId="1" xr:uid="{00000000-0005-0000-0000-000000000000}"/>
    <cellStyle name="Standard" xfId="0" builtinId="0"/>
  </cellStyles>
  <dxfs count="7">
    <dxf>
      <font>
        <b/>
        <color rgb="FFC62828"/>
      </font>
      <fill>
        <patternFill>
          <bgColor rgb="FFFBEAEA"/>
        </patternFill>
      </fill>
    </dxf>
    <dxf>
      <font>
        <b/>
        <color rgb="FF9C6B00"/>
      </font>
      <fill>
        <patternFill>
          <bgColor rgb="FFFFF4CC"/>
        </patternFill>
      </fill>
    </dxf>
    <dxf>
      <font>
        <b/>
        <color rgb="FF2E7D32"/>
      </font>
      <fill>
        <patternFill>
          <bgColor rgb="FFE9F6EA"/>
        </patternFill>
      </fill>
    </dxf>
    <dxf>
      <font>
        <color rgb="FFAAB4BE"/>
      </font>
      <fill>
        <patternFill>
          <bgColor rgb="FFFFFFFF"/>
        </patternFill>
      </fill>
    </dxf>
    <dxf>
      <font>
        <b/>
        <color rgb="FFFFFFFF"/>
      </font>
      <fill>
        <patternFill>
          <bgColor rgb="FF2E7D32"/>
        </patternFill>
      </fill>
    </dxf>
    <dxf>
      <font>
        <color rgb="FFD6DEE6"/>
      </font>
      <fill>
        <patternFill>
          <bgColor rgb="FFD6DEE6"/>
        </patternFill>
      </fill>
    </dxf>
    <dxf>
      <fill>
        <patternFill>
          <bgColor rgb="FFF8EF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21"/>
  <sheetViews>
    <sheetView showGridLines="0" tabSelected="1" workbookViewId="0">
      <selection activeCell="AR20" sqref="AR20"/>
    </sheetView>
  </sheetViews>
  <sheetFormatPr baseColWidth="10" defaultColWidth="9.140625" defaultRowHeight="15" x14ac:dyDescent="0.25"/>
  <cols>
    <col min="1" max="1" width="14.7109375" bestFit="1" customWidth="1"/>
    <col min="2" max="2" width="23" bestFit="1" customWidth="1"/>
    <col min="3" max="3" width="12" bestFit="1" customWidth="1"/>
    <col min="4" max="4" width="5" bestFit="1" customWidth="1"/>
    <col min="5" max="9" width="4.28515625" bestFit="1" customWidth="1"/>
    <col min="10" max="10" width="4.42578125" bestFit="1" customWidth="1"/>
    <col min="11" max="16" width="4.28515625" bestFit="1" customWidth="1"/>
    <col min="17" max="17" width="4.42578125" bestFit="1" customWidth="1"/>
    <col min="18" max="23" width="4.28515625" bestFit="1" customWidth="1"/>
    <col min="24" max="24" width="4.42578125" bestFit="1" customWidth="1"/>
    <col min="25" max="30" width="4.28515625" bestFit="1" customWidth="1"/>
    <col min="31" max="31" width="4.42578125" bestFit="1" customWidth="1"/>
    <col min="32" max="33" width="4.28515625" bestFit="1" customWidth="1"/>
    <col min="34" max="34" width="3.85546875" customWidth="1"/>
    <col min="35" max="35" width="6.5703125" bestFit="1" customWidth="1"/>
    <col min="36" max="36" width="6.85546875" bestFit="1" customWidth="1"/>
    <col min="37" max="37" width="7.7109375" bestFit="1" customWidth="1"/>
    <col min="38" max="38" width="11.85546875" bestFit="1" customWidth="1"/>
    <col min="39" max="39" width="2" bestFit="1" customWidth="1"/>
    <col min="16383" max="16384" width="13" hidden="1" customWidth="1"/>
  </cols>
  <sheetData>
    <row r="1" spans="1:39" ht="24" customHeight="1" x14ac:dyDescent="0.25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>
        <f>DAY(DATE($D$3,$B$3+1,0))</f>
        <v>30</v>
      </c>
    </row>
    <row r="2" spans="1:39" ht="20.100000000000001" customHeight="1" x14ac:dyDescent="0.25">
      <c r="A2" s="36" t="s">
        <v>1</v>
      </c>
      <c r="B2" s="25"/>
      <c r="C2" s="25"/>
      <c r="D2" s="26"/>
      <c r="AL2" t="s">
        <v>2</v>
      </c>
      <c r="AM2">
        <f>MIN(1,$B$8)</f>
        <v>1</v>
      </c>
    </row>
    <row r="3" spans="1:39" ht="21.95" customHeight="1" x14ac:dyDescent="0.25">
      <c r="A3" s="1" t="s">
        <v>3</v>
      </c>
      <c r="B3" s="2">
        <v>6</v>
      </c>
      <c r="C3" s="1" t="s">
        <v>4</v>
      </c>
      <c r="D3" s="2">
        <v>2026</v>
      </c>
      <c r="AL3" t="s">
        <v>5</v>
      </c>
      <c r="AM3">
        <f>1-AM2</f>
        <v>0</v>
      </c>
    </row>
    <row r="4" spans="1:39" ht="26.1" customHeight="1" x14ac:dyDescent="0.25">
      <c r="A4" s="30" t="str">
        <f>CHOOSE($B$3,"Enero","Febrero","Marzo","Abril","Mayo","Junio","Julio","Agosto","Septiembre","Octubre","Noviembre","Diciembre")&amp;" "&amp;$D$3</f>
        <v>Junio 2026</v>
      </c>
      <c r="B4" s="31"/>
      <c r="C4" s="31"/>
      <c r="D4" s="32"/>
    </row>
    <row r="5" spans="1:39" ht="26.1" customHeight="1" x14ac:dyDescent="0.25">
      <c r="A5" s="33"/>
      <c r="B5" s="34"/>
      <c r="C5" s="34"/>
      <c r="D5" s="35"/>
    </row>
    <row r="6" spans="1:39" ht="20.100000000000001" customHeight="1" x14ac:dyDescent="0.25">
      <c r="A6" s="28" t="s">
        <v>6</v>
      </c>
      <c r="B6" s="29"/>
      <c r="C6" s="29"/>
      <c r="D6" s="29"/>
    </row>
    <row r="7" spans="1:39" ht="21.95" customHeight="1" x14ac:dyDescent="0.25">
      <c r="A7" s="1" t="s">
        <v>7</v>
      </c>
      <c r="B7" s="3">
        <f>SUM(C12:C19)</f>
        <v>150</v>
      </c>
      <c r="C7" s="1" t="s">
        <v>8</v>
      </c>
      <c r="D7" s="3">
        <f>SUM(AI12:AI19)</f>
        <v>153</v>
      </c>
    </row>
    <row r="8" spans="1:39" ht="21.95" customHeight="1" x14ac:dyDescent="0.25">
      <c r="A8" s="1" t="s">
        <v>9</v>
      </c>
      <c r="B8" s="4">
        <f>IF(SUM(C12:C19)=0,"",SUM(AI12:AI19)/SUM(C12:C19))</f>
        <v>1.02</v>
      </c>
      <c r="C8" s="1" t="s">
        <v>10</v>
      </c>
      <c r="D8" s="3">
        <f>COUNTIF(D21:AH21,1)</f>
        <v>0</v>
      </c>
    </row>
    <row r="9" spans="1:39" hidden="1" x14ac:dyDescent="0.25"/>
    <row r="10" spans="1:39" ht="21.95" customHeight="1" x14ac:dyDescent="0.25">
      <c r="A10" s="37" t="s">
        <v>11</v>
      </c>
      <c r="B10" s="37" t="s">
        <v>12</v>
      </c>
      <c r="C10" s="37" t="s">
        <v>13</v>
      </c>
      <c r="D10" s="5" t="str">
        <f t="shared" ref="D10:AH10" si="0">IF(COLUMN()-3&lt;=$AL$1,CHOOSE(WEEKDAY(DATE($D$3,$B$3,COLUMN()-3),2),"Lun","Mar","Mié","Jue","Vie","Sáb","Dom"),"")</f>
        <v>Lun</v>
      </c>
      <c r="E10" s="5" t="str">
        <f t="shared" si="0"/>
        <v>Mar</v>
      </c>
      <c r="F10" s="5" t="str">
        <f t="shared" si="0"/>
        <v>Mié</v>
      </c>
      <c r="G10" s="5" t="str">
        <f t="shared" si="0"/>
        <v>Jue</v>
      </c>
      <c r="H10" s="5" t="str">
        <f t="shared" si="0"/>
        <v>Vie</v>
      </c>
      <c r="I10" s="5" t="str">
        <f t="shared" si="0"/>
        <v>Sáb</v>
      </c>
      <c r="J10" s="6" t="str">
        <f t="shared" si="0"/>
        <v>Dom</v>
      </c>
      <c r="K10" s="5" t="str">
        <f t="shared" si="0"/>
        <v>Lun</v>
      </c>
      <c r="L10" s="5" t="str">
        <f t="shared" si="0"/>
        <v>Mar</v>
      </c>
      <c r="M10" s="5" t="str">
        <f t="shared" si="0"/>
        <v>Mié</v>
      </c>
      <c r="N10" s="5" t="str">
        <f t="shared" si="0"/>
        <v>Jue</v>
      </c>
      <c r="O10" s="5" t="str">
        <f t="shared" si="0"/>
        <v>Vie</v>
      </c>
      <c r="P10" s="5" t="str">
        <f t="shared" si="0"/>
        <v>Sáb</v>
      </c>
      <c r="Q10" s="6" t="str">
        <f t="shared" si="0"/>
        <v>Dom</v>
      </c>
      <c r="R10" s="5" t="str">
        <f t="shared" si="0"/>
        <v>Lun</v>
      </c>
      <c r="S10" s="5" t="str">
        <f t="shared" si="0"/>
        <v>Mar</v>
      </c>
      <c r="T10" s="5" t="str">
        <f t="shared" si="0"/>
        <v>Mié</v>
      </c>
      <c r="U10" s="5" t="str">
        <f t="shared" si="0"/>
        <v>Jue</v>
      </c>
      <c r="V10" s="5" t="str">
        <f t="shared" si="0"/>
        <v>Vie</v>
      </c>
      <c r="W10" s="5" t="str">
        <f t="shared" si="0"/>
        <v>Sáb</v>
      </c>
      <c r="X10" s="6" t="str">
        <f t="shared" si="0"/>
        <v>Dom</v>
      </c>
      <c r="Y10" s="5" t="str">
        <f t="shared" si="0"/>
        <v>Lun</v>
      </c>
      <c r="Z10" s="5" t="str">
        <f t="shared" si="0"/>
        <v>Mar</v>
      </c>
      <c r="AA10" s="5" t="str">
        <f t="shared" si="0"/>
        <v>Mié</v>
      </c>
      <c r="AB10" s="5" t="str">
        <f t="shared" si="0"/>
        <v>Jue</v>
      </c>
      <c r="AC10" s="5" t="str">
        <f t="shared" si="0"/>
        <v>Vie</v>
      </c>
      <c r="AD10" s="5" t="str">
        <f t="shared" si="0"/>
        <v>Sáb</v>
      </c>
      <c r="AE10" s="6" t="str">
        <f t="shared" si="0"/>
        <v>Dom</v>
      </c>
      <c r="AF10" s="5" t="str">
        <f t="shared" si="0"/>
        <v>Lun</v>
      </c>
      <c r="AG10" s="5" t="str">
        <f t="shared" si="0"/>
        <v>Mar</v>
      </c>
      <c r="AH10" s="5" t="str">
        <f t="shared" si="0"/>
        <v/>
      </c>
      <c r="AI10" s="37" t="s">
        <v>14</v>
      </c>
      <c r="AJ10" s="37" t="s">
        <v>15</v>
      </c>
      <c r="AK10" s="37" t="s">
        <v>16</v>
      </c>
    </row>
    <row r="11" spans="1:39" ht="21.95" customHeight="1" x14ac:dyDescent="0.25">
      <c r="A11" s="38"/>
      <c r="B11" s="38"/>
      <c r="C11" s="38"/>
      <c r="D11" s="7">
        <f t="shared" ref="D11:AH11" si="1">IF(COLUMN()-3&lt;=$AL$1,COLUMN()-3,"")</f>
        <v>1</v>
      </c>
      <c r="E11" s="7">
        <f t="shared" si="1"/>
        <v>2</v>
      </c>
      <c r="F11" s="7">
        <f t="shared" si="1"/>
        <v>3</v>
      </c>
      <c r="G11" s="7">
        <f t="shared" si="1"/>
        <v>4</v>
      </c>
      <c r="H11" s="7">
        <f t="shared" si="1"/>
        <v>5</v>
      </c>
      <c r="I11" s="7">
        <f t="shared" si="1"/>
        <v>6</v>
      </c>
      <c r="J11" s="7">
        <f t="shared" si="1"/>
        <v>7</v>
      </c>
      <c r="K11" s="7">
        <f t="shared" si="1"/>
        <v>8</v>
      </c>
      <c r="L11" s="7">
        <f t="shared" si="1"/>
        <v>9</v>
      </c>
      <c r="M11" s="7">
        <f t="shared" si="1"/>
        <v>10</v>
      </c>
      <c r="N11" s="7">
        <f t="shared" si="1"/>
        <v>11</v>
      </c>
      <c r="O11" s="7">
        <f t="shared" si="1"/>
        <v>12</v>
      </c>
      <c r="P11" s="7">
        <f t="shared" si="1"/>
        <v>13</v>
      </c>
      <c r="Q11" s="7">
        <f t="shared" si="1"/>
        <v>14</v>
      </c>
      <c r="R11" s="7">
        <f t="shared" si="1"/>
        <v>15</v>
      </c>
      <c r="S11" s="7">
        <f t="shared" si="1"/>
        <v>16</v>
      </c>
      <c r="T11" s="7">
        <f t="shared" si="1"/>
        <v>17</v>
      </c>
      <c r="U11" s="7">
        <f t="shared" si="1"/>
        <v>18</v>
      </c>
      <c r="V11" s="7">
        <f t="shared" si="1"/>
        <v>19</v>
      </c>
      <c r="W11" s="7">
        <f t="shared" si="1"/>
        <v>20</v>
      </c>
      <c r="X11" s="7">
        <f t="shared" si="1"/>
        <v>21</v>
      </c>
      <c r="Y11" s="7">
        <f t="shared" si="1"/>
        <v>22</v>
      </c>
      <c r="Z11" s="7">
        <f t="shared" si="1"/>
        <v>23</v>
      </c>
      <c r="AA11" s="7">
        <f t="shared" si="1"/>
        <v>24</v>
      </c>
      <c r="AB11" s="7">
        <f t="shared" si="1"/>
        <v>25</v>
      </c>
      <c r="AC11" s="7">
        <f t="shared" si="1"/>
        <v>26</v>
      </c>
      <c r="AD11" s="7">
        <f t="shared" si="1"/>
        <v>27</v>
      </c>
      <c r="AE11" s="7">
        <f t="shared" si="1"/>
        <v>28</v>
      </c>
      <c r="AF11" s="7">
        <f t="shared" si="1"/>
        <v>29</v>
      </c>
      <c r="AG11" s="7">
        <f t="shared" si="1"/>
        <v>30</v>
      </c>
      <c r="AH11" s="7" t="str">
        <f t="shared" si="1"/>
        <v/>
      </c>
      <c r="AI11" s="38"/>
      <c r="AJ11" s="38"/>
      <c r="AK11" s="38"/>
    </row>
    <row r="12" spans="1:39" ht="24" customHeight="1" x14ac:dyDescent="0.25">
      <c r="A12" s="8" t="s">
        <v>17</v>
      </c>
      <c r="B12" s="9" t="s">
        <v>18</v>
      </c>
      <c r="C12" s="10">
        <v>20</v>
      </c>
      <c r="D12" s="11">
        <v>1</v>
      </c>
      <c r="E12" s="11">
        <v>1</v>
      </c>
      <c r="F12" s="11">
        <v>0</v>
      </c>
      <c r="G12" s="11">
        <v>1</v>
      </c>
      <c r="H12" s="11">
        <v>1</v>
      </c>
      <c r="I12" s="11">
        <v>1</v>
      </c>
      <c r="J12" s="11">
        <v>1</v>
      </c>
      <c r="K12" s="11">
        <v>1</v>
      </c>
      <c r="L12" s="11">
        <v>1</v>
      </c>
      <c r="M12" s="11">
        <v>1</v>
      </c>
      <c r="N12" s="11">
        <v>0</v>
      </c>
      <c r="O12" s="11">
        <v>1</v>
      </c>
      <c r="P12" s="11">
        <v>0</v>
      </c>
      <c r="Q12" s="11">
        <v>0</v>
      </c>
      <c r="R12" s="11">
        <v>1</v>
      </c>
      <c r="S12" s="11">
        <v>1</v>
      </c>
      <c r="T12" s="11">
        <v>1</v>
      </c>
      <c r="U12" s="11">
        <v>1</v>
      </c>
      <c r="V12" s="11">
        <v>1</v>
      </c>
      <c r="W12" s="11">
        <v>1</v>
      </c>
      <c r="X12" s="11">
        <v>1</v>
      </c>
      <c r="Y12" s="11">
        <v>1</v>
      </c>
      <c r="Z12" s="11">
        <v>0</v>
      </c>
      <c r="AA12" s="11">
        <v>1</v>
      </c>
      <c r="AB12" s="11">
        <v>1</v>
      </c>
      <c r="AC12" s="11">
        <v>0</v>
      </c>
      <c r="AD12" s="11">
        <v>1</v>
      </c>
      <c r="AE12" s="11">
        <v>0</v>
      </c>
      <c r="AF12" s="11">
        <v>1</v>
      </c>
      <c r="AG12" s="11">
        <v>0</v>
      </c>
      <c r="AH12" s="11"/>
      <c r="AI12" s="12">
        <f t="shared" ref="AI12:AI19" si="2">SUMPRODUCT((COLUMN(D12:AH12)-3&lt;=$AL$1)*(D12:AH12=1))</f>
        <v>22</v>
      </c>
      <c r="AJ12" s="13">
        <f t="shared" ref="AJ12:AJ19" si="3">IF(C12="","",AI12/C12)</f>
        <v>1.1000000000000001</v>
      </c>
      <c r="AK12" s="14" t="str">
        <f t="shared" ref="AK12:AK19" si="4">IF(AJ12&gt;=1,"Objetivo",IF(AJ12&gt;=0.75,"En curso","Atención"))</f>
        <v>Objetivo</v>
      </c>
    </row>
    <row r="13" spans="1:39" ht="24" customHeight="1" x14ac:dyDescent="0.25">
      <c r="A13" s="8" t="s">
        <v>17</v>
      </c>
      <c r="B13" s="9" t="s">
        <v>19</v>
      </c>
      <c r="C13" s="10">
        <v>18</v>
      </c>
      <c r="D13" s="11">
        <v>1</v>
      </c>
      <c r="E13" s="11">
        <v>1</v>
      </c>
      <c r="F13" s="11">
        <v>1</v>
      </c>
      <c r="G13" s="11">
        <v>1</v>
      </c>
      <c r="H13" s="11">
        <v>1</v>
      </c>
      <c r="I13" s="11">
        <v>0</v>
      </c>
      <c r="J13" s="11">
        <v>0</v>
      </c>
      <c r="K13" s="11">
        <v>1</v>
      </c>
      <c r="L13" s="11">
        <v>1</v>
      </c>
      <c r="M13" s="11">
        <v>0</v>
      </c>
      <c r="N13" s="11">
        <v>1</v>
      </c>
      <c r="O13" s="11">
        <v>1</v>
      </c>
      <c r="P13" s="11">
        <v>0</v>
      </c>
      <c r="Q13" s="11">
        <v>0</v>
      </c>
      <c r="R13" s="11">
        <v>1</v>
      </c>
      <c r="S13" s="11">
        <v>1</v>
      </c>
      <c r="T13" s="11">
        <v>1</v>
      </c>
      <c r="U13" s="11">
        <v>1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1</v>
      </c>
      <c r="AB13" s="11">
        <v>1</v>
      </c>
      <c r="AC13" s="11">
        <v>1</v>
      </c>
      <c r="AD13" s="11">
        <v>1</v>
      </c>
      <c r="AE13" s="11">
        <v>0</v>
      </c>
      <c r="AF13" s="11">
        <v>1</v>
      </c>
      <c r="AG13" s="11">
        <v>1</v>
      </c>
      <c r="AH13" s="11"/>
      <c r="AI13" s="12">
        <f t="shared" si="2"/>
        <v>19</v>
      </c>
      <c r="AJ13" s="13">
        <f t="shared" si="3"/>
        <v>1.0555555555555556</v>
      </c>
      <c r="AK13" s="14" t="str">
        <f t="shared" si="4"/>
        <v>Objetivo</v>
      </c>
    </row>
    <row r="14" spans="1:39" ht="24" customHeight="1" x14ac:dyDescent="0.25">
      <c r="A14" s="15" t="s">
        <v>20</v>
      </c>
      <c r="B14" s="9" t="s">
        <v>21</v>
      </c>
      <c r="C14" s="10">
        <v>24</v>
      </c>
      <c r="D14" s="11">
        <v>0</v>
      </c>
      <c r="E14" s="11">
        <v>1</v>
      </c>
      <c r="F14" s="11">
        <v>1</v>
      </c>
      <c r="G14" s="11">
        <v>1</v>
      </c>
      <c r="H14" s="11">
        <v>1</v>
      </c>
      <c r="I14" s="11">
        <v>0</v>
      </c>
      <c r="J14" s="11">
        <v>1</v>
      </c>
      <c r="K14" s="11">
        <v>1</v>
      </c>
      <c r="L14" s="11">
        <v>1</v>
      </c>
      <c r="M14" s="11">
        <v>1</v>
      </c>
      <c r="N14" s="11">
        <v>1</v>
      </c>
      <c r="O14" s="11">
        <v>1</v>
      </c>
      <c r="P14" s="11">
        <v>1</v>
      </c>
      <c r="Q14" s="11">
        <v>1</v>
      </c>
      <c r="R14" s="11">
        <v>0</v>
      </c>
      <c r="S14" s="11">
        <v>1</v>
      </c>
      <c r="T14" s="11">
        <v>1</v>
      </c>
      <c r="U14" s="11">
        <v>1</v>
      </c>
      <c r="V14" s="11">
        <v>1</v>
      </c>
      <c r="W14" s="11">
        <v>1</v>
      </c>
      <c r="X14" s="11">
        <v>1</v>
      </c>
      <c r="Y14" s="11">
        <v>1</v>
      </c>
      <c r="Z14" s="11">
        <v>1</v>
      </c>
      <c r="AA14" s="11">
        <v>1</v>
      </c>
      <c r="AB14" s="11">
        <v>0</v>
      </c>
      <c r="AC14" s="11">
        <v>0</v>
      </c>
      <c r="AD14" s="11">
        <v>1</v>
      </c>
      <c r="AE14" s="11">
        <v>0</v>
      </c>
      <c r="AF14" s="11">
        <v>1</v>
      </c>
      <c r="AG14" s="11">
        <v>1</v>
      </c>
      <c r="AH14" s="11"/>
      <c r="AI14" s="12">
        <f t="shared" si="2"/>
        <v>24</v>
      </c>
      <c r="AJ14" s="13">
        <f t="shared" si="3"/>
        <v>1</v>
      </c>
      <c r="AK14" s="14" t="str">
        <f t="shared" si="4"/>
        <v>Objetivo</v>
      </c>
    </row>
    <row r="15" spans="1:39" ht="24" customHeight="1" x14ac:dyDescent="0.25">
      <c r="A15" s="15" t="s">
        <v>20</v>
      </c>
      <c r="B15" s="9" t="s">
        <v>22</v>
      </c>
      <c r="C15" s="10">
        <v>20</v>
      </c>
      <c r="D15" s="11">
        <v>1</v>
      </c>
      <c r="E15" s="11">
        <v>0</v>
      </c>
      <c r="F15" s="11">
        <v>1</v>
      </c>
      <c r="G15" s="11">
        <v>1</v>
      </c>
      <c r="H15" s="11">
        <v>1</v>
      </c>
      <c r="I15" s="11">
        <v>1</v>
      </c>
      <c r="J15" s="11">
        <v>1</v>
      </c>
      <c r="K15" s="11">
        <v>1</v>
      </c>
      <c r="L15" s="11">
        <v>1</v>
      </c>
      <c r="M15" s="11">
        <v>0</v>
      </c>
      <c r="N15" s="11">
        <v>1</v>
      </c>
      <c r="O15" s="11">
        <v>1</v>
      </c>
      <c r="P15" s="11">
        <v>0</v>
      </c>
      <c r="Q15" s="11">
        <v>0</v>
      </c>
      <c r="R15" s="11">
        <v>1</v>
      </c>
      <c r="S15" s="11">
        <v>1</v>
      </c>
      <c r="T15" s="11">
        <v>1</v>
      </c>
      <c r="U15" s="11">
        <v>0</v>
      </c>
      <c r="V15" s="11">
        <v>1</v>
      </c>
      <c r="W15" s="11">
        <v>0</v>
      </c>
      <c r="X15" s="11">
        <v>0</v>
      </c>
      <c r="Y15" s="11">
        <v>1</v>
      </c>
      <c r="Z15" s="11">
        <v>1</v>
      </c>
      <c r="AA15" s="11">
        <v>0</v>
      </c>
      <c r="AB15" s="11">
        <v>1</v>
      </c>
      <c r="AC15" s="11">
        <v>0</v>
      </c>
      <c r="AD15" s="11">
        <v>0</v>
      </c>
      <c r="AE15" s="11">
        <v>1</v>
      </c>
      <c r="AF15" s="11">
        <v>1</v>
      </c>
      <c r="AG15" s="11">
        <v>1</v>
      </c>
      <c r="AH15" s="11"/>
      <c r="AI15" s="12">
        <f t="shared" si="2"/>
        <v>20</v>
      </c>
      <c r="AJ15" s="13">
        <f t="shared" si="3"/>
        <v>1</v>
      </c>
      <c r="AK15" s="14" t="str">
        <f t="shared" si="4"/>
        <v>Objetivo</v>
      </c>
    </row>
    <row r="16" spans="1:39" ht="24" customHeight="1" x14ac:dyDescent="0.25">
      <c r="A16" s="16" t="s">
        <v>23</v>
      </c>
      <c r="B16" s="9" t="s">
        <v>24</v>
      </c>
      <c r="C16" s="10">
        <v>16</v>
      </c>
      <c r="D16" s="11">
        <v>1</v>
      </c>
      <c r="E16" s="11">
        <v>0</v>
      </c>
      <c r="F16" s="11">
        <v>1</v>
      </c>
      <c r="G16" s="11">
        <v>1</v>
      </c>
      <c r="H16" s="11">
        <v>0</v>
      </c>
      <c r="I16" s="11">
        <v>1</v>
      </c>
      <c r="J16" s="11">
        <v>1</v>
      </c>
      <c r="K16" s="11">
        <v>1</v>
      </c>
      <c r="L16" s="11">
        <v>1</v>
      </c>
      <c r="M16" s="11">
        <v>0</v>
      </c>
      <c r="N16" s="11">
        <v>1</v>
      </c>
      <c r="O16" s="11">
        <v>0</v>
      </c>
      <c r="P16" s="11">
        <v>0</v>
      </c>
      <c r="Q16" s="11">
        <v>0</v>
      </c>
      <c r="R16" s="11">
        <v>0</v>
      </c>
      <c r="S16" s="11">
        <v>1</v>
      </c>
      <c r="T16" s="11">
        <v>0</v>
      </c>
      <c r="U16" s="11">
        <v>0</v>
      </c>
      <c r="V16" s="11">
        <v>0</v>
      </c>
      <c r="W16" s="11">
        <v>1</v>
      </c>
      <c r="X16" s="11">
        <v>1</v>
      </c>
      <c r="Y16" s="11">
        <v>0</v>
      </c>
      <c r="Z16" s="11">
        <v>0</v>
      </c>
      <c r="AA16" s="11">
        <v>1</v>
      </c>
      <c r="AB16" s="11">
        <v>1</v>
      </c>
      <c r="AC16" s="11">
        <v>0</v>
      </c>
      <c r="AD16" s="11">
        <v>1</v>
      </c>
      <c r="AE16" s="11">
        <v>1</v>
      </c>
      <c r="AF16" s="11">
        <v>1</v>
      </c>
      <c r="AG16" s="11">
        <v>1</v>
      </c>
      <c r="AH16" s="11"/>
      <c r="AI16" s="12">
        <f t="shared" si="2"/>
        <v>17</v>
      </c>
      <c r="AJ16" s="13">
        <f t="shared" si="3"/>
        <v>1.0625</v>
      </c>
      <c r="AK16" s="14" t="str">
        <f t="shared" si="4"/>
        <v>Objetivo</v>
      </c>
    </row>
    <row r="17" spans="1:37" ht="24" customHeight="1" x14ac:dyDescent="0.25">
      <c r="A17" s="17" t="s">
        <v>25</v>
      </c>
      <c r="B17" s="9" t="s">
        <v>26</v>
      </c>
      <c r="C17" s="10">
        <v>20</v>
      </c>
      <c r="D17" s="11">
        <v>1</v>
      </c>
      <c r="E17" s="11">
        <v>1</v>
      </c>
      <c r="F17" s="11">
        <v>1</v>
      </c>
      <c r="G17" s="11">
        <v>1</v>
      </c>
      <c r="H17" s="11">
        <v>1</v>
      </c>
      <c r="I17" s="11">
        <v>1</v>
      </c>
      <c r="J17" s="11">
        <v>0</v>
      </c>
      <c r="K17" s="11">
        <v>1</v>
      </c>
      <c r="L17" s="11">
        <v>0</v>
      </c>
      <c r="M17" s="11">
        <v>0</v>
      </c>
      <c r="N17" s="11">
        <v>1</v>
      </c>
      <c r="O17" s="11">
        <v>1</v>
      </c>
      <c r="P17" s="11">
        <v>1</v>
      </c>
      <c r="Q17" s="11">
        <v>0</v>
      </c>
      <c r="R17" s="11">
        <v>0</v>
      </c>
      <c r="S17" s="11">
        <v>1</v>
      </c>
      <c r="T17" s="11">
        <v>0</v>
      </c>
      <c r="U17" s="11">
        <v>1</v>
      </c>
      <c r="V17" s="11">
        <v>1</v>
      </c>
      <c r="W17" s="11">
        <v>1</v>
      </c>
      <c r="X17" s="11">
        <v>0</v>
      </c>
      <c r="Y17" s="11">
        <v>0</v>
      </c>
      <c r="Z17" s="11">
        <v>0</v>
      </c>
      <c r="AA17" s="11">
        <v>1</v>
      </c>
      <c r="AB17" s="11">
        <v>1</v>
      </c>
      <c r="AC17" s="11">
        <v>0</v>
      </c>
      <c r="AD17" s="11">
        <v>0</v>
      </c>
      <c r="AE17" s="11">
        <v>0</v>
      </c>
      <c r="AF17" s="11">
        <v>1</v>
      </c>
      <c r="AG17" s="11">
        <v>1</v>
      </c>
      <c r="AH17" s="11"/>
      <c r="AI17" s="12">
        <f t="shared" si="2"/>
        <v>18</v>
      </c>
      <c r="AJ17" s="13">
        <f t="shared" si="3"/>
        <v>0.9</v>
      </c>
      <c r="AK17" s="14" t="str">
        <f t="shared" si="4"/>
        <v>En curso</v>
      </c>
    </row>
    <row r="18" spans="1:37" ht="24" customHeight="1" x14ac:dyDescent="0.25">
      <c r="A18" s="18" t="s">
        <v>27</v>
      </c>
      <c r="B18" s="9" t="s">
        <v>28</v>
      </c>
      <c r="C18" s="10">
        <v>14</v>
      </c>
      <c r="D18" s="11">
        <v>1</v>
      </c>
      <c r="E18" s="11">
        <v>1</v>
      </c>
      <c r="F18" s="11">
        <v>1</v>
      </c>
      <c r="G18" s="11">
        <v>0</v>
      </c>
      <c r="H18" s="11">
        <v>0</v>
      </c>
      <c r="I18" s="11">
        <v>1</v>
      </c>
      <c r="J18" s="11">
        <v>1</v>
      </c>
      <c r="K18" s="11">
        <v>1</v>
      </c>
      <c r="L18" s="11">
        <v>0</v>
      </c>
      <c r="M18" s="11">
        <v>1</v>
      </c>
      <c r="N18" s="11">
        <v>0</v>
      </c>
      <c r="O18" s="11">
        <v>0</v>
      </c>
      <c r="P18" s="11">
        <v>0</v>
      </c>
      <c r="Q18" s="11">
        <v>0</v>
      </c>
      <c r="R18" s="11">
        <v>1</v>
      </c>
      <c r="S18" s="11">
        <v>1</v>
      </c>
      <c r="T18" s="11">
        <v>0</v>
      </c>
      <c r="U18" s="11">
        <v>1</v>
      </c>
      <c r="V18" s="11">
        <v>1</v>
      </c>
      <c r="W18" s="11">
        <v>0</v>
      </c>
      <c r="X18" s="11">
        <v>0</v>
      </c>
      <c r="Y18" s="11">
        <v>0</v>
      </c>
      <c r="Z18" s="11">
        <v>1</v>
      </c>
      <c r="AA18" s="11">
        <v>1</v>
      </c>
      <c r="AB18" s="11">
        <v>1</v>
      </c>
      <c r="AC18" s="11">
        <v>1</v>
      </c>
      <c r="AD18" s="11">
        <v>1</v>
      </c>
      <c r="AE18" s="11">
        <v>1</v>
      </c>
      <c r="AF18" s="11">
        <v>0</v>
      </c>
      <c r="AG18" s="11">
        <v>1</v>
      </c>
      <c r="AH18" s="11"/>
      <c r="AI18" s="12">
        <f t="shared" si="2"/>
        <v>18</v>
      </c>
      <c r="AJ18" s="13">
        <f t="shared" si="3"/>
        <v>1.2857142857142858</v>
      </c>
      <c r="AK18" s="14" t="str">
        <f t="shared" si="4"/>
        <v>Objetivo</v>
      </c>
    </row>
    <row r="19" spans="1:37" ht="24" customHeight="1" x14ac:dyDescent="0.25">
      <c r="A19" s="19" t="s">
        <v>29</v>
      </c>
      <c r="B19" s="9" t="s">
        <v>30</v>
      </c>
      <c r="C19" s="10">
        <v>18</v>
      </c>
      <c r="D19" s="11">
        <v>1</v>
      </c>
      <c r="E19" s="11">
        <v>0</v>
      </c>
      <c r="F19" s="11">
        <v>1</v>
      </c>
      <c r="G19" s="11">
        <v>1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1</v>
      </c>
      <c r="N19" s="11">
        <v>1</v>
      </c>
      <c r="O19" s="11">
        <v>1</v>
      </c>
      <c r="P19" s="11">
        <v>0</v>
      </c>
      <c r="Q19" s="11">
        <v>0</v>
      </c>
      <c r="R19" s="11">
        <v>0</v>
      </c>
      <c r="S19" s="11">
        <v>0</v>
      </c>
      <c r="T19" s="11">
        <v>1</v>
      </c>
      <c r="U19" s="11">
        <v>0</v>
      </c>
      <c r="V19" s="11">
        <v>0</v>
      </c>
      <c r="W19" s="11">
        <v>1</v>
      </c>
      <c r="X19" s="11">
        <v>0</v>
      </c>
      <c r="Y19" s="11">
        <v>1</v>
      </c>
      <c r="Z19" s="11">
        <v>0</v>
      </c>
      <c r="AA19" s="11">
        <v>1</v>
      </c>
      <c r="AB19" s="11">
        <v>1</v>
      </c>
      <c r="AC19" s="11">
        <v>1</v>
      </c>
      <c r="AD19" s="11">
        <v>1</v>
      </c>
      <c r="AE19" s="11">
        <v>0</v>
      </c>
      <c r="AF19" s="11">
        <v>1</v>
      </c>
      <c r="AG19" s="11">
        <v>1</v>
      </c>
      <c r="AH19" s="11"/>
      <c r="AI19" s="12">
        <f t="shared" si="2"/>
        <v>15</v>
      </c>
      <c r="AJ19" s="13">
        <f t="shared" si="3"/>
        <v>0.83333333333333337</v>
      </c>
      <c r="AK19" s="14" t="str">
        <f t="shared" si="4"/>
        <v>En curso</v>
      </c>
    </row>
    <row r="20" spans="1:37" ht="21.95" customHeight="1" x14ac:dyDescent="0.25">
      <c r="A20" s="27" t="s">
        <v>31</v>
      </c>
      <c r="B20" s="25"/>
      <c r="C20" s="26"/>
      <c r="D20" s="20">
        <f t="shared" ref="D20:AH20" si="5">IF(COLUMN()-3&lt;=$AL$1,SUM(D12:D19),"")</f>
        <v>7</v>
      </c>
      <c r="E20" s="20">
        <f t="shared" si="5"/>
        <v>5</v>
      </c>
      <c r="F20" s="20">
        <f t="shared" si="5"/>
        <v>7</v>
      </c>
      <c r="G20" s="21">
        <f t="shared" si="5"/>
        <v>7</v>
      </c>
      <c r="H20" s="20">
        <f t="shared" si="5"/>
        <v>5</v>
      </c>
      <c r="I20" s="20">
        <f t="shared" si="5"/>
        <v>5</v>
      </c>
      <c r="J20" s="20">
        <f t="shared" si="5"/>
        <v>5</v>
      </c>
      <c r="K20" s="20">
        <f t="shared" si="5"/>
        <v>7</v>
      </c>
      <c r="L20" s="20">
        <f t="shared" si="5"/>
        <v>5</v>
      </c>
      <c r="M20" s="20">
        <f t="shared" si="5"/>
        <v>4</v>
      </c>
      <c r="N20" s="21">
        <f t="shared" si="5"/>
        <v>6</v>
      </c>
      <c r="O20" s="20">
        <f t="shared" si="5"/>
        <v>6</v>
      </c>
      <c r="P20" s="20">
        <f t="shared" si="5"/>
        <v>2</v>
      </c>
      <c r="Q20" s="20">
        <f t="shared" si="5"/>
        <v>1</v>
      </c>
      <c r="R20" s="20">
        <f t="shared" si="5"/>
        <v>4</v>
      </c>
      <c r="S20" s="20">
        <f t="shared" si="5"/>
        <v>7</v>
      </c>
      <c r="T20" s="20">
        <f t="shared" si="5"/>
        <v>5</v>
      </c>
      <c r="U20" s="21">
        <f t="shared" si="5"/>
        <v>5</v>
      </c>
      <c r="V20" s="20">
        <f t="shared" si="5"/>
        <v>5</v>
      </c>
      <c r="W20" s="20">
        <f t="shared" si="5"/>
        <v>5</v>
      </c>
      <c r="X20" s="20">
        <f t="shared" si="5"/>
        <v>3</v>
      </c>
      <c r="Y20" s="20">
        <f t="shared" si="5"/>
        <v>4</v>
      </c>
      <c r="Z20" s="20">
        <f t="shared" si="5"/>
        <v>3</v>
      </c>
      <c r="AA20" s="20">
        <f t="shared" si="5"/>
        <v>7</v>
      </c>
      <c r="AB20" s="21">
        <f t="shared" si="5"/>
        <v>7</v>
      </c>
      <c r="AC20" s="20">
        <f t="shared" si="5"/>
        <v>3</v>
      </c>
      <c r="AD20" s="20">
        <f t="shared" si="5"/>
        <v>6</v>
      </c>
      <c r="AE20" s="20">
        <f t="shared" si="5"/>
        <v>3</v>
      </c>
      <c r="AF20" s="20">
        <f t="shared" si="5"/>
        <v>7</v>
      </c>
      <c r="AG20" s="20">
        <f t="shared" si="5"/>
        <v>7</v>
      </c>
      <c r="AH20" s="20" t="str">
        <f t="shared" si="5"/>
        <v/>
      </c>
      <c r="AI20" s="22"/>
      <c r="AJ20" s="22"/>
      <c r="AK20" s="22"/>
    </row>
    <row r="21" spans="1:37" ht="21.95" customHeight="1" x14ac:dyDescent="0.25">
      <c r="A21" s="27" t="s">
        <v>32</v>
      </c>
      <c r="B21" s="25"/>
      <c r="C21" s="26"/>
      <c r="D21" s="23">
        <f t="shared" ref="D21:AH21" si="6">IF(COLUMN()-3&lt;=$AL$1,D20/COUNTA($B$12:$B$19),"")</f>
        <v>0.875</v>
      </c>
      <c r="E21" s="23">
        <f t="shared" si="6"/>
        <v>0.625</v>
      </c>
      <c r="F21" s="23">
        <f t="shared" si="6"/>
        <v>0.875</v>
      </c>
      <c r="G21" s="24">
        <f t="shared" si="6"/>
        <v>0.875</v>
      </c>
      <c r="H21" s="23">
        <f t="shared" si="6"/>
        <v>0.625</v>
      </c>
      <c r="I21" s="23">
        <f t="shared" si="6"/>
        <v>0.625</v>
      </c>
      <c r="J21" s="23">
        <f t="shared" si="6"/>
        <v>0.625</v>
      </c>
      <c r="K21" s="23">
        <f t="shared" si="6"/>
        <v>0.875</v>
      </c>
      <c r="L21" s="23">
        <f t="shared" si="6"/>
        <v>0.625</v>
      </c>
      <c r="M21" s="23">
        <f t="shared" si="6"/>
        <v>0.5</v>
      </c>
      <c r="N21" s="24">
        <f t="shared" si="6"/>
        <v>0.75</v>
      </c>
      <c r="O21" s="23">
        <f t="shared" si="6"/>
        <v>0.75</v>
      </c>
      <c r="P21" s="23">
        <f t="shared" si="6"/>
        <v>0.25</v>
      </c>
      <c r="Q21" s="23">
        <f t="shared" si="6"/>
        <v>0.125</v>
      </c>
      <c r="R21" s="23">
        <f t="shared" si="6"/>
        <v>0.5</v>
      </c>
      <c r="S21" s="23">
        <f t="shared" si="6"/>
        <v>0.875</v>
      </c>
      <c r="T21" s="23">
        <f t="shared" si="6"/>
        <v>0.625</v>
      </c>
      <c r="U21" s="24">
        <f t="shared" si="6"/>
        <v>0.625</v>
      </c>
      <c r="V21" s="23">
        <f t="shared" si="6"/>
        <v>0.625</v>
      </c>
      <c r="W21" s="23">
        <f t="shared" si="6"/>
        <v>0.625</v>
      </c>
      <c r="X21" s="23">
        <f t="shared" si="6"/>
        <v>0.375</v>
      </c>
      <c r="Y21" s="23">
        <f t="shared" si="6"/>
        <v>0.5</v>
      </c>
      <c r="Z21" s="23">
        <f t="shared" si="6"/>
        <v>0.375</v>
      </c>
      <c r="AA21" s="23">
        <f t="shared" si="6"/>
        <v>0.875</v>
      </c>
      <c r="AB21" s="24">
        <f t="shared" si="6"/>
        <v>0.875</v>
      </c>
      <c r="AC21" s="23">
        <f t="shared" si="6"/>
        <v>0.375</v>
      </c>
      <c r="AD21" s="23">
        <f t="shared" si="6"/>
        <v>0.75</v>
      </c>
      <c r="AE21" s="23">
        <f t="shared" si="6"/>
        <v>0.375</v>
      </c>
      <c r="AF21" s="23">
        <f t="shared" si="6"/>
        <v>0.875</v>
      </c>
      <c r="AG21" s="23">
        <f t="shared" si="6"/>
        <v>0.875</v>
      </c>
      <c r="AH21" s="23" t="str">
        <f t="shared" si="6"/>
        <v/>
      </c>
      <c r="AI21" s="22"/>
      <c r="AJ21" s="22"/>
      <c r="AK21" s="22"/>
    </row>
  </sheetData>
  <mergeCells count="12">
    <mergeCell ref="AK10:AK11"/>
    <mergeCell ref="AI10:AI11"/>
    <mergeCell ref="AJ10:AJ11"/>
    <mergeCell ref="A1:AK1"/>
    <mergeCell ref="A20:C20"/>
    <mergeCell ref="A6:D6"/>
    <mergeCell ref="A4:D5"/>
    <mergeCell ref="A21:C21"/>
    <mergeCell ref="A2:D2"/>
    <mergeCell ref="C10:C11"/>
    <mergeCell ref="A10:A11"/>
    <mergeCell ref="B10:B11"/>
  </mergeCells>
  <conditionalFormatting sqref="D10:AH21">
    <cfRule type="expression" dxfId="6" priority="10">
      <formula>AND(COLUMN()-3&lt;=$AL$1,WEEKDAY(DATE($D$3,$B$3,COLUMN()-3),2)&gt;5)</formula>
    </cfRule>
    <cfRule type="expression" dxfId="5" priority="11">
      <formula>COLUMN()-3&gt;$AL$1</formula>
    </cfRule>
  </conditionalFormatting>
  <conditionalFormatting sqref="D12:AH19">
    <cfRule type="cellIs" dxfId="4" priority="12" operator="equal">
      <formula>1</formula>
    </cfRule>
    <cfRule type="cellIs" dxfId="3" priority="13" operator="equal">
      <formula>0</formula>
    </cfRule>
  </conditionalFormatting>
  <conditionalFormatting sqref="D21:AH21">
    <cfRule type="dataBar" priority="14">
      <dataBar>
        <cfvo type="num" val="0"/>
        <cfvo type="num" val="1"/>
        <color rgb="FF1F6F78"/>
      </dataBar>
    </cfRule>
  </conditionalFormatting>
  <conditionalFormatting sqref="AJ12:AJ19">
    <cfRule type="dataBar" priority="15">
      <dataBar>
        <cfvo type="num" val="0"/>
        <cfvo type="num" val="1.2"/>
        <color rgb="FF1F6F78"/>
      </dataBar>
    </cfRule>
  </conditionalFormatting>
  <conditionalFormatting sqref="AK12:AK19">
    <cfRule type="expression" dxfId="2" priority="16">
      <formula>$AJ12&gt;=1</formula>
    </cfRule>
    <cfRule type="expression" dxfId="1" priority="17">
      <formula>AND($AJ12&gt;=0.75,$AJ12&lt;1)</formula>
    </cfRule>
    <cfRule type="expression" dxfId="0" priority="18">
      <formula>$AJ12&lt;0.75</formula>
    </cfRule>
  </conditionalFormatting>
  <dataValidations count="3">
    <dataValidation type="whole" error="El mes debe estar entre 1 y 12." promptTitle="Mes" prompt="Usa un número del 1 al 12." sqref="B3" xr:uid="{00000000-0002-0000-0000-000000000000}">
      <formula1>1</formula1>
      <formula2>12</formula2>
    </dataValidation>
    <dataValidation type="whole" error="El año debe estar entre 2000 y 2100." promptTitle="Año" prompt="Introduce un año de 4 cifras." sqref="D3" xr:uid="{00000000-0002-0000-0000-000001000000}">
      <formula1>2000</formula1>
      <formula2>2100</formula2>
    </dataValidation>
    <dataValidation type="whole" allowBlank="1" error="Solo se admiten 1 y 0." promptTitle="Registro" prompt="Escribe 1 si completaste el hábito o 0 si quedó pendiente." sqref="D12:AH19" xr:uid="{00000000-0002-0000-0000-000002000000}">
      <formula1>0</formula1>
      <formula2>1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Registro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2026-04-08T09:04:17Z</dcterms:modified>
</cp:coreProperties>
</file>