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odelo nomina\"/>
    </mc:Choice>
  </mc:AlternateContent>
  <xr:revisionPtr revIDLastSave="0" documentId="13_ncr:1_{A54FFC94-5D3A-4559-8EAD-AB4860A8253F}" xr6:coauthVersionLast="47" xr6:coauthVersionMax="47" xr10:uidLastSave="{00000000-0000-0000-0000-000000000000}"/>
  <bookViews>
    <workbookView xWindow="-120" yWindow="-120" windowWidth="29040" windowHeight="15720" tabRatio="500" xr2:uid="{00000000-000D-0000-FFFF-FFFF00000000}"/>
  </bookViews>
  <sheets>
    <sheet name="PLANTILLA NÓMINA" sheetId="1" r:id="rId1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27" i="1" l="1"/>
  <c r="G26" i="1"/>
  <c r="G25" i="1"/>
  <c r="G28" i="1" s="1"/>
  <c r="G20" i="1"/>
  <c r="G19" i="1"/>
  <c r="G18" i="1"/>
  <c r="G17" i="1"/>
  <c r="G16" i="1"/>
  <c r="G15" i="1"/>
  <c r="G21" i="1" l="1"/>
  <c r="G31" i="1" s="1"/>
  <c r="G33" i="1" s="1"/>
  <c r="G36" i="1" s="1"/>
  <c r="G32" i="1" l="1"/>
  <c r="G39" i="1" s="1"/>
  <c r="G38" i="1"/>
</calcChain>
</file>

<file path=xl/sharedStrings.xml><?xml version="1.0" encoding="utf-8"?>
<sst xmlns="http://schemas.openxmlformats.org/spreadsheetml/2006/main" count="93" uniqueCount="89">
  <si>
    <t>Periodo de liquidación:</t>
  </si>
  <si>
    <t>Fecha inicio:</t>
  </si>
  <si>
    <t>01/03/2025</t>
  </si>
  <si>
    <t>Fecha fin:</t>
  </si>
  <si>
    <t>31/03/2025</t>
  </si>
  <si>
    <t>Nº Factura:</t>
  </si>
  <si>
    <t>FAC-2025-031</t>
  </si>
  <si>
    <t>FREELANCER / EMISOR</t>
  </si>
  <si>
    <t>CLIENTE / RECEPTOR</t>
  </si>
  <si>
    <t>Nombre / Razón social:</t>
  </si>
  <si>
    <t>Ana Rodríguez Vega</t>
  </si>
  <si>
    <t>Empresa:</t>
  </si>
  <si>
    <t>TechSolutions S.L.</t>
  </si>
  <si>
    <t>NIF / CIF:</t>
  </si>
  <si>
    <t>47812345-X</t>
  </si>
  <si>
    <t>CIF:</t>
  </si>
  <si>
    <t>B-98765432</t>
  </si>
  <si>
    <t>Dirección:</t>
  </si>
  <si>
    <t>Calle Mayor 12, 3ºB, Madrid</t>
  </si>
  <si>
    <t>Av. Diagonal 456, Barcelona</t>
  </si>
  <si>
    <t>Teléfono:</t>
  </si>
  <si>
    <t>+34 612 345 678</t>
  </si>
  <si>
    <t>Contacto:</t>
  </si>
  <si>
    <t>Carlos Méndez</t>
  </si>
  <si>
    <t>Email:</t>
  </si>
  <si>
    <t>ana.rodriguez@freelance.es</t>
  </si>
  <si>
    <t>c.mendez@techsolutions.es</t>
  </si>
  <si>
    <t>Nº Reg. Autónomos:</t>
  </si>
  <si>
    <t>2802-00123-A</t>
  </si>
  <si>
    <t>Método de pago:</t>
  </si>
  <si>
    <t>Transferencia bancaria</t>
  </si>
  <si>
    <t>A. SERVICIOS PRESTADOS</t>
  </si>
  <si>
    <t>Ref.</t>
  </si>
  <si>
    <t>Descripción del servicio</t>
  </si>
  <si>
    <t>Unidades</t>
  </si>
  <si>
    <t>Precio/ud (€)</t>
  </si>
  <si>
    <t>Dto. (%)</t>
  </si>
  <si>
    <t>Importe (€)</t>
  </si>
  <si>
    <t>SRV-01</t>
  </si>
  <si>
    <t>Diseño UX/UI – Aplicación móvil ecommerce</t>
  </si>
  <si>
    <t>SRV-02</t>
  </si>
  <si>
    <t>Desarrollo frontend React.js</t>
  </si>
  <si>
    <t>SRV-03</t>
  </si>
  <si>
    <t>Integración API REST con sistema de pagos</t>
  </si>
  <si>
    <t>SRV-04</t>
  </si>
  <si>
    <t>Testing y control de calidad (QA)</t>
  </si>
  <si>
    <t>SRV-05</t>
  </si>
  <si>
    <t>Documentación técnica y manual de usuario</t>
  </si>
  <si>
    <t>SRV-06</t>
  </si>
  <si>
    <t>Reuniones de seguimiento y revisiones (h)</t>
  </si>
  <si>
    <t>SUBTOTAL SERVICIOS</t>
  </si>
  <si>
    <t>B. GASTOS REEMBOLSABLES</t>
  </si>
  <si>
    <t>Descripción del gasto</t>
  </si>
  <si>
    <t>Cant.</t>
  </si>
  <si>
    <t>Coste/ud (€)</t>
  </si>
  <si>
    <t>Justif.</t>
  </si>
  <si>
    <t>GST-01</t>
  </si>
  <si>
    <t>Licencias de software (Figma Pro, Adobe XD)</t>
  </si>
  <si>
    <t>Factura 001</t>
  </si>
  <si>
    <t>GST-02</t>
  </si>
  <si>
    <t>Desplazamientos y transporte</t>
  </si>
  <si>
    <t>Tickets adjuntos</t>
  </si>
  <si>
    <t>GST-03</t>
  </si>
  <si>
    <t>Servidor de pruebas cloud (AWS)</t>
  </si>
  <si>
    <t>Factura AWS-223</t>
  </si>
  <si>
    <t>SUBTOTAL GASTOS REEMBOLSABLES</t>
  </si>
  <si>
    <t>C. RETENCIONES Y DEDUCCIONES</t>
  </si>
  <si>
    <t>Base imponible  (Servicios + Gastos)</t>
  </si>
  <si>
    <t>1. IVA repercutido (tipo general)</t>
  </si>
  <si>
    <t>2. Retención IRPF (profesionales)</t>
  </si>
  <si>
    <t>3. Cuota Seguridad Social autónomo (mensual)</t>
  </si>
  <si>
    <t>Fijo</t>
  </si>
  <si>
    <t>4. Otros descuentos / ajustes</t>
  </si>
  <si>
    <t>C. TOTAL RETENCIONES Y DEDUCCIONES</t>
  </si>
  <si>
    <t>TOTAL BRUTO FACTURADO  (Base + IVA)</t>
  </si>
  <si>
    <t>NETO A COBRAR  (A+B – IRPF – SS – Otros)</t>
  </si>
  <si>
    <t>CONDICIONES DE PAGO Y OBSERVACIONES</t>
  </si>
  <si>
    <t>Vencimiento:</t>
  </si>
  <si>
    <t>30 días desde emisión  →  30/04/2025</t>
  </si>
  <si>
    <t>IBAN:</t>
  </si>
  <si>
    <t>ES12 3456 7890 1234 5678 9012</t>
  </si>
  <si>
    <t>Concepto transferencia:</t>
  </si>
  <si>
    <t>FAC-2025-031 – Ana Rodríguez Vega</t>
  </si>
  <si>
    <t>Observaciones:</t>
  </si>
  <si>
    <t>Factura sujeta a IRPF según art. 101 LIRPF. Exenta de IVA si procede.</t>
  </si>
  <si>
    <t>Fecha de recepción: ___________________________</t>
  </si>
  <si>
    <t>Firma y sello del cliente</t>
  </si>
  <si>
    <t>LEYENDA:  Fondo azul claro = celda editable (dato de entrada)  |  Texto azul = valor introducido manualmente  |  Texto negro = fórmula automática</t>
  </si>
  <si>
    <t>PLANTILLA NÓMINA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</si>
</sst>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0;[Red]\(#,##0.00\);\-"/>
    <numFmt numFmtId="165" formatCode="#,##0.00&quot; €&quot;;[Red]\(#,##0.00&quot; €)&quot;;\-"/>
  </numFmts>
  <fonts count="14" x14ac:knownFonts="1">
    <font>
      <sz val="11"/>
      <color theme="1"/>
      <name val="Calibri"/>
      <family val="2"/>
      <charset val="1"/>
    </font>
    <font>
      <i/>
      <sz val="9"/>
      <color rgb="FF555555"/>
      <name val="Arial"/>
      <charset val="1"/>
    </font>
    <font>
      <b/>
      <sz val="9"/>
      <color rgb="FF000000"/>
      <name val="Arial"/>
      <charset val="1"/>
    </font>
    <font>
      <sz val="9"/>
      <color rgb="FF000000"/>
      <name val="Arial"/>
      <charset val="1"/>
    </font>
    <font>
      <b/>
      <sz val="9"/>
      <color rgb="FFFFFFFF"/>
      <name val="Arial"/>
      <charset val="1"/>
    </font>
    <font>
      <sz val="9"/>
      <color rgb="FF1F1F6E"/>
      <name val="Arial"/>
      <charset val="1"/>
    </font>
    <font>
      <b/>
      <sz val="10"/>
      <color rgb="FFFFFFFF"/>
      <name val="Arial"/>
      <charset val="1"/>
    </font>
    <font>
      <i/>
      <sz val="9"/>
      <color rgb="FF444444"/>
      <name val="Arial"/>
      <charset val="1"/>
    </font>
    <font>
      <sz val="9"/>
      <color rgb="FF00008B"/>
      <name val="Arial"/>
      <charset val="1"/>
    </font>
    <font>
      <i/>
      <sz val="8"/>
      <color rgb="FF555555"/>
      <name val="Arial"/>
      <charset val="1"/>
    </font>
    <font>
      <b/>
      <sz val="10"/>
      <color rgb="FF000000"/>
      <name val="Arial"/>
      <charset val="1"/>
    </font>
    <font>
      <b/>
      <sz val="12"/>
      <color rgb="FFFFFFFF"/>
      <name val="Arial"/>
      <charset val="1"/>
    </font>
    <font>
      <sz val="9"/>
      <color rgb="FF000000"/>
      <name val="Arial"/>
      <family val="2"/>
    </font>
    <font>
      <b/>
      <sz val="23"/>
      <color rgb="FFFFFFFF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rgb="FF121528"/>
        <bgColor rgb="FF000000"/>
      </patternFill>
    </fill>
    <fill>
      <patternFill patternType="solid">
        <fgColor rgb="FFEEECE1"/>
        <bgColor rgb="FFF2F2F2"/>
      </patternFill>
    </fill>
    <fill>
      <patternFill patternType="solid">
        <fgColor rgb="FFF2F2F2"/>
        <bgColor rgb="FFEEECE1"/>
      </patternFill>
    </fill>
    <fill>
      <patternFill patternType="solid">
        <fgColor rgb="FFD6E4F7"/>
        <bgColor rgb="FFD9D9D9"/>
      </patternFill>
    </fill>
    <fill>
      <patternFill patternType="solid">
        <fgColor rgb="FFFFFFFF"/>
        <bgColor rgb="FFF2F2F2"/>
      </patternFill>
    </fill>
    <fill>
      <patternFill patternType="solid">
        <fgColor rgb="FF1F3864"/>
        <bgColor rgb="FF1F1F6E"/>
      </patternFill>
    </fill>
    <fill>
      <patternFill patternType="solid">
        <fgColor rgb="FFD9D9D9"/>
        <bgColor rgb="FFD6E4F7"/>
      </patternFill>
    </fill>
    <fill>
      <patternFill patternType="solid">
        <fgColor rgb="FF375623"/>
        <bgColor rgb="FF444444"/>
      </patternFill>
    </fill>
  </fills>
  <borders count="6">
    <border>
      <left/>
      <right/>
      <top/>
      <bottom/>
      <diagonal/>
    </border>
    <border>
      <left style="thin">
        <color rgb="FFAAAAAA"/>
      </left>
      <right style="thin">
        <color rgb="FFAAAAAA"/>
      </right>
      <top style="thin">
        <color rgb="FFAAAAAA"/>
      </top>
      <bottom style="thin">
        <color rgb="FFAAAAAA"/>
      </bottom>
      <diagonal/>
    </border>
    <border>
      <left style="thin">
        <color rgb="FFAAAAAA"/>
      </left>
      <right/>
      <top style="thin">
        <color rgb="FFAAAAAA"/>
      </top>
      <bottom style="thin">
        <color rgb="FFAAAAAA"/>
      </bottom>
      <diagonal/>
    </border>
    <border>
      <left style="medium">
        <color rgb="FF121528"/>
      </left>
      <right style="medium">
        <color rgb="FF121528"/>
      </right>
      <top style="medium">
        <color rgb="FF121528"/>
      </top>
      <bottom style="medium">
        <color rgb="FF121528"/>
      </bottom>
      <diagonal/>
    </border>
    <border>
      <left style="medium">
        <color rgb="FF121528"/>
      </left>
      <right/>
      <top style="medium">
        <color rgb="FF121528"/>
      </top>
      <bottom style="medium">
        <color rgb="FF121528"/>
      </bottom>
      <diagonal/>
    </border>
    <border>
      <left/>
      <right style="thin">
        <color rgb="FFAAAAAA"/>
      </right>
      <top style="thin">
        <color rgb="FFAAAAAA"/>
      </top>
      <bottom style="thin">
        <color rgb="FFAAAAAA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3" fillId="5" borderId="2" xfId="0" applyFont="1" applyFill="1" applyBorder="1" applyAlignment="1">
      <alignment horizontal="left" vertical="center"/>
    </xf>
    <xf numFmtId="0" fontId="11" fillId="9" borderId="4" xfId="0" applyFont="1" applyFill="1" applyBorder="1" applyAlignment="1">
      <alignment horizontal="right" vertical="center"/>
    </xf>
    <xf numFmtId="0" fontId="10" fillId="3" borderId="2" xfId="0" applyFont="1" applyFill="1" applyBorder="1" applyAlignment="1">
      <alignment horizontal="right" vertical="center"/>
    </xf>
    <xf numFmtId="0" fontId="3" fillId="4" borderId="2" xfId="0" applyFont="1" applyFill="1" applyBorder="1" applyAlignment="1">
      <alignment horizontal="left" vertical="center"/>
    </xf>
    <xf numFmtId="0" fontId="3" fillId="6" borderId="2" xfId="0" applyFont="1" applyFill="1" applyBorder="1" applyAlignment="1">
      <alignment horizontal="left" vertical="center"/>
    </xf>
    <xf numFmtId="0" fontId="2" fillId="4" borderId="2" xfId="0" applyFont="1" applyFill="1" applyBorder="1" applyAlignment="1">
      <alignment horizontal="right" vertical="center"/>
    </xf>
    <xf numFmtId="0" fontId="6" fillId="7" borderId="0" xfId="0" applyFont="1" applyFill="1" applyAlignment="1">
      <alignment horizontal="left" vertical="center"/>
    </xf>
    <xf numFmtId="0" fontId="2" fillId="3" borderId="2" xfId="0" applyFont="1" applyFill="1" applyBorder="1" applyAlignment="1">
      <alignment horizontal="right" vertical="center"/>
    </xf>
    <xf numFmtId="0" fontId="6" fillId="2" borderId="0" xfId="0" applyFont="1" applyFill="1" applyAlignment="1">
      <alignment horizontal="left" vertical="center"/>
    </xf>
    <xf numFmtId="0" fontId="5" fillId="5" borderId="2" xfId="0" applyFont="1" applyFill="1" applyBorder="1" applyAlignment="1">
      <alignment horizontal="left" vertical="center"/>
    </xf>
    <xf numFmtId="0" fontId="4" fillId="2" borderId="0" xfId="0" applyFont="1" applyFill="1" applyAlignment="1">
      <alignment horizontal="center" vertical="center"/>
    </xf>
    <xf numFmtId="0" fontId="0" fillId="2" borderId="0" xfId="0" applyFill="1"/>
    <xf numFmtId="0" fontId="1" fillId="3" borderId="0" xfId="0" applyFont="1" applyFill="1" applyAlignment="1">
      <alignment horizontal="center" vertical="center"/>
    </xf>
    <xf numFmtId="0" fontId="0" fillId="3" borderId="0" xfId="0" applyFill="1"/>
    <xf numFmtId="0" fontId="2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right" vertical="center"/>
    </xf>
    <xf numFmtId="0" fontId="2" fillId="6" borderId="1" xfId="0" applyFont="1" applyFill="1" applyBorder="1" applyAlignment="1">
      <alignment horizontal="right" vertical="center"/>
    </xf>
    <xf numFmtId="0" fontId="4" fillId="7" borderId="1" xfId="0" applyFont="1" applyFill="1" applyBorder="1" applyAlignment="1">
      <alignment horizontal="center" vertical="center" wrapText="1"/>
    </xf>
    <xf numFmtId="0" fontId="7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left" vertical="center"/>
    </xf>
    <xf numFmtId="164" fontId="8" fillId="5" borderId="1" xfId="0" applyNumberFormat="1" applyFont="1" applyFill="1" applyBorder="1" applyAlignment="1">
      <alignment horizontal="center" vertical="center"/>
    </xf>
    <xf numFmtId="165" fontId="8" fillId="5" borderId="1" xfId="0" applyNumberFormat="1" applyFont="1" applyFill="1" applyBorder="1" applyAlignment="1">
      <alignment horizontal="center" vertical="center"/>
    </xf>
    <xf numFmtId="10" fontId="8" fillId="5" borderId="1" xfId="0" applyNumberFormat="1" applyFont="1" applyFill="1" applyBorder="1" applyAlignment="1">
      <alignment horizontal="center" vertical="center"/>
    </xf>
    <xf numFmtId="165" fontId="3" fillId="4" borderId="1" xfId="0" applyNumberFormat="1" applyFont="1" applyFill="1" applyBorder="1" applyAlignment="1">
      <alignment horizontal="right" vertical="center"/>
    </xf>
    <xf numFmtId="0" fontId="7" fillId="6" borderId="1" xfId="0" applyFont="1" applyFill="1" applyBorder="1" applyAlignment="1">
      <alignment horizontal="center" vertical="center"/>
    </xf>
    <xf numFmtId="0" fontId="3" fillId="6" borderId="1" xfId="0" applyFont="1" applyFill="1" applyBorder="1" applyAlignment="1">
      <alignment horizontal="left" vertical="center"/>
    </xf>
    <xf numFmtId="165" fontId="3" fillId="6" borderId="1" xfId="0" applyNumberFormat="1" applyFont="1" applyFill="1" applyBorder="1" applyAlignment="1">
      <alignment horizontal="right" vertical="center"/>
    </xf>
    <xf numFmtId="165" fontId="2" fillId="3" borderId="3" xfId="0" applyNumberFormat="1" applyFont="1" applyFill="1" applyBorder="1" applyAlignment="1">
      <alignment horizontal="right" vertical="center"/>
    </xf>
    <xf numFmtId="0" fontId="8" fillId="5" borderId="1" xfId="0" applyFont="1" applyFill="1" applyBorder="1" applyAlignment="1">
      <alignment horizontal="center" vertical="center"/>
    </xf>
    <xf numFmtId="0" fontId="9" fillId="4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0" fillId="4" borderId="1" xfId="0" applyFill="1" applyBorder="1"/>
    <xf numFmtId="165" fontId="2" fillId="4" borderId="1" xfId="0" applyNumberFormat="1" applyFont="1" applyFill="1" applyBorder="1" applyAlignment="1">
      <alignment horizontal="right" vertical="center"/>
    </xf>
    <xf numFmtId="0" fontId="9" fillId="8" borderId="1" xfId="0" applyFont="1" applyFill="1" applyBorder="1" applyAlignment="1">
      <alignment horizontal="center" vertical="center"/>
    </xf>
    <xf numFmtId="165" fontId="8" fillId="5" borderId="1" xfId="0" applyNumberFormat="1" applyFont="1" applyFill="1" applyBorder="1" applyAlignment="1">
      <alignment horizontal="right" vertical="center"/>
    </xf>
    <xf numFmtId="165" fontId="10" fillId="3" borderId="3" xfId="0" applyNumberFormat="1" applyFont="1" applyFill="1" applyBorder="1" applyAlignment="1">
      <alignment horizontal="right" vertical="center"/>
    </xf>
    <xf numFmtId="165" fontId="11" fillId="9" borderId="3" xfId="0" applyNumberFormat="1" applyFont="1" applyFill="1" applyBorder="1" applyAlignment="1">
      <alignment horizontal="right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2" fillId="3" borderId="1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 wrapText="1"/>
    </xf>
    <xf numFmtId="0" fontId="4" fillId="7" borderId="5" xfId="0" applyFont="1" applyFill="1" applyBorder="1" applyAlignment="1">
      <alignment horizontal="center" vertical="center" wrapText="1"/>
    </xf>
    <xf numFmtId="0" fontId="3" fillId="4" borderId="5" xfId="0" applyFont="1" applyFill="1" applyBorder="1" applyAlignment="1">
      <alignment horizontal="left" vertical="center"/>
    </xf>
    <xf numFmtId="0" fontId="3" fillId="6" borderId="5" xfId="0" applyFont="1" applyFill="1" applyBorder="1" applyAlignment="1">
      <alignment horizontal="left" vertical="center"/>
    </xf>
    <xf numFmtId="0" fontId="13" fillId="2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B"/>
      <rgbColor rgb="FF808000"/>
      <rgbColor rgb="FF800080"/>
      <rgbColor rgb="FF008080"/>
      <rgbColor rgb="FFC0C0C0"/>
      <rgbColor rgb="FF808080"/>
      <rgbColor rgb="FF9999FF"/>
      <rgbColor rgb="FF993366"/>
      <rgbColor rgb="FFF2F2F2"/>
      <rgbColor rgb="FFD6E4F7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EEECE1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55555"/>
      <rgbColor rgb="FFAAAAAA"/>
      <rgbColor rgb="FF1F3864"/>
      <rgbColor rgb="FF339966"/>
      <rgbColor rgb="FF121528"/>
      <rgbColor rgb="FF375623"/>
      <rgbColor rgb="FF993300"/>
      <rgbColor rgb="FF993366"/>
      <rgbColor rgb="FF1F1F6E"/>
      <rgbColor rgb="FF444444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49"/>
  <sheetViews>
    <sheetView tabSelected="1" zoomScale="80" zoomScaleNormal="80" workbookViewId="0">
      <pane ySplit="12" topLeftCell="A13" activePane="bottomLeft" state="frozen"/>
      <selection pane="bottomLeft" activeCell="M36" sqref="M36"/>
    </sheetView>
  </sheetViews>
  <sheetFormatPr baseColWidth="10" defaultColWidth="8.7109375" defaultRowHeight="15" x14ac:dyDescent="0.25"/>
  <cols>
    <col min="1" max="1" width="20.7109375" bestFit="1" customWidth="1"/>
    <col min="2" max="2" width="37.140625" bestFit="1" customWidth="1"/>
    <col min="3" max="3" width="10.85546875" bestFit="1" customWidth="1"/>
    <col min="4" max="4" width="9.85546875" bestFit="1" customWidth="1"/>
    <col min="5" max="5" width="14.28515625" bestFit="1" customWidth="1"/>
    <col min="6" max="6" width="14.140625" bestFit="1" customWidth="1"/>
    <col min="7" max="7" width="13.7109375" bestFit="1" customWidth="1"/>
    <col min="8" max="8" width="12.85546875" bestFit="1" customWidth="1"/>
  </cols>
  <sheetData>
    <row r="1" spans="1:7" ht="6" customHeight="1" x14ac:dyDescent="0.25"/>
    <row r="2" spans="1:7" ht="37.5" customHeight="1" x14ac:dyDescent="0.25">
      <c r="A2" s="47" t="s">
        <v>88</v>
      </c>
      <c r="B2" s="47"/>
      <c r="C2" s="47"/>
      <c r="D2" s="47"/>
      <c r="E2" s="47"/>
      <c r="F2" s="47"/>
      <c r="G2" s="47"/>
    </row>
    <row r="3" spans="1:7" ht="18" customHeight="1" x14ac:dyDescent="0.25">
      <c r="A3" s="13" t="s">
        <v>0</v>
      </c>
      <c r="B3" s="13"/>
      <c r="C3" s="13"/>
      <c r="D3" s="13"/>
      <c r="E3" s="13"/>
      <c r="F3" s="13"/>
      <c r="G3" s="13"/>
    </row>
    <row r="4" spans="1:7" ht="19.5" customHeight="1" x14ac:dyDescent="0.25">
      <c r="A4" s="14"/>
      <c r="B4" s="15" t="s">
        <v>1</v>
      </c>
      <c r="C4" s="16" t="s">
        <v>2</v>
      </c>
      <c r="D4" s="15" t="s">
        <v>3</v>
      </c>
      <c r="E4" s="16" t="s">
        <v>4</v>
      </c>
      <c r="F4" s="15" t="s">
        <v>5</v>
      </c>
      <c r="G4" s="42" t="s">
        <v>6</v>
      </c>
    </row>
    <row r="5" spans="1:7" ht="7.5" customHeight="1" x14ac:dyDescent="0.25">
      <c r="A5" s="12"/>
      <c r="B5" s="12"/>
      <c r="C5" s="12"/>
      <c r="D5" s="12"/>
      <c r="E5" s="12"/>
      <c r="F5" s="12"/>
      <c r="G5" s="12"/>
    </row>
    <row r="6" spans="1:7" ht="16.5" customHeight="1" x14ac:dyDescent="0.25">
      <c r="A6" s="11" t="s">
        <v>7</v>
      </c>
      <c r="B6" s="11"/>
      <c r="C6" s="11"/>
      <c r="D6" s="11"/>
      <c r="E6" s="11" t="s">
        <v>8</v>
      </c>
      <c r="F6" s="11"/>
      <c r="G6" s="11"/>
    </row>
    <row r="7" spans="1:7" ht="15.75" customHeight="1" x14ac:dyDescent="0.25">
      <c r="A7" s="17" t="s">
        <v>9</v>
      </c>
      <c r="B7" s="10" t="s">
        <v>10</v>
      </c>
      <c r="C7" s="10"/>
      <c r="D7" s="10"/>
      <c r="E7" s="17" t="s">
        <v>11</v>
      </c>
      <c r="F7" s="10" t="s">
        <v>12</v>
      </c>
      <c r="G7" s="10"/>
    </row>
    <row r="8" spans="1:7" ht="15.75" customHeight="1" x14ac:dyDescent="0.25">
      <c r="A8" s="18" t="s">
        <v>13</v>
      </c>
      <c r="B8" s="10" t="s">
        <v>14</v>
      </c>
      <c r="C8" s="10"/>
      <c r="D8" s="10"/>
      <c r="E8" s="18" t="s">
        <v>15</v>
      </c>
      <c r="F8" s="10" t="s">
        <v>16</v>
      </c>
      <c r="G8" s="10"/>
    </row>
    <row r="9" spans="1:7" ht="15.75" customHeight="1" x14ac:dyDescent="0.25">
      <c r="A9" s="17" t="s">
        <v>17</v>
      </c>
      <c r="B9" s="10" t="s">
        <v>18</v>
      </c>
      <c r="C9" s="10"/>
      <c r="D9" s="10"/>
      <c r="E9" s="17" t="s">
        <v>17</v>
      </c>
      <c r="F9" s="10" t="s">
        <v>19</v>
      </c>
      <c r="G9" s="10"/>
    </row>
    <row r="10" spans="1:7" ht="15.75" customHeight="1" x14ac:dyDescent="0.25">
      <c r="A10" s="18" t="s">
        <v>20</v>
      </c>
      <c r="B10" s="10" t="s">
        <v>21</v>
      </c>
      <c r="C10" s="10"/>
      <c r="D10" s="10"/>
      <c r="E10" s="18" t="s">
        <v>22</v>
      </c>
      <c r="F10" s="10" t="s">
        <v>23</v>
      </c>
      <c r="G10" s="10"/>
    </row>
    <row r="11" spans="1:7" ht="15.75" customHeight="1" x14ac:dyDescent="0.25">
      <c r="A11" s="17" t="s">
        <v>24</v>
      </c>
      <c r="B11" s="10" t="s">
        <v>25</v>
      </c>
      <c r="C11" s="10"/>
      <c r="D11" s="10"/>
      <c r="E11" s="17" t="s">
        <v>24</v>
      </c>
      <c r="F11" s="10" t="s">
        <v>26</v>
      </c>
      <c r="G11" s="10"/>
    </row>
    <row r="12" spans="1:7" ht="15.75" customHeight="1" x14ac:dyDescent="0.25">
      <c r="A12" s="18" t="s">
        <v>27</v>
      </c>
      <c r="B12" s="10" t="s">
        <v>28</v>
      </c>
      <c r="C12" s="10"/>
      <c r="D12" s="10"/>
      <c r="E12" s="18" t="s">
        <v>29</v>
      </c>
      <c r="F12" s="10" t="s">
        <v>30</v>
      </c>
      <c r="G12" s="10"/>
    </row>
    <row r="13" spans="1:7" ht="18" customHeight="1" x14ac:dyDescent="0.25">
      <c r="A13" s="9" t="s">
        <v>31</v>
      </c>
      <c r="B13" s="9"/>
      <c r="C13" s="9"/>
      <c r="D13" s="9"/>
      <c r="E13" s="9"/>
      <c r="F13" s="9"/>
      <c r="G13" s="9"/>
    </row>
    <row r="14" spans="1:7" ht="18" customHeight="1" x14ac:dyDescent="0.25">
      <c r="A14" s="19" t="s">
        <v>32</v>
      </c>
      <c r="B14" s="43" t="s">
        <v>33</v>
      </c>
      <c r="C14" s="44"/>
      <c r="D14" s="19" t="s">
        <v>34</v>
      </c>
      <c r="E14" s="19" t="s">
        <v>35</v>
      </c>
      <c r="F14" s="19" t="s">
        <v>36</v>
      </c>
      <c r="G14" s="19" t="s">
        <v>37</v>
      </c>
    </row>
    <row r="15" spans="1:7" ht="15.75" customHeight="1" x14ac:dyDescent="0.25">
      <c r="A15" s="20" t="s">
        <v>38</v>
      </c>
      <c r="B15" s="4" t="s">
        <v>39</v>
      </c>
      <c r="C15" s="45"/>
      <c r="D15" s="22">
        <v>40</v>
      </c>
      <c r="E15" s="23">
        <v>85</v>
      </c>
      <c r="F15" s="24">
        <v>0</v>
      </c>
      <c r="G15" s="25">
        <f t="shared" ref="G15:G20" si="0">D15*E15*(1-F15)</f>
        <v>3400</v>
      </c>
    </row>
    <row r="16" spans="1:7" ht="15.75" customHeight="1" x14ac:dyDescent="0.25">
      <c r="A16" s="26" t="s">
        <v>40</v>
      </c>
      <c r="B16" s="5" t="s">
        <v>41</v>
      </c>
      <c r="C16" s="46"/>
      <c r="D16" s="22">
        <v>60</v>
      </c>
      <c r="E16" s="23">
        <v>75</v>
      </c>
      <c r="F16" s="24">
        <v>0.05</v>
      </c>
      <c r="G16" s="28">
        <f t="shared" si="0"/>
        <v>4275</v>
      </c>
    </row>
    <row r="17" spans="1:7" ht="15.75" customHeight="1" x14ac:dyDescent="0.25">
      <c r="A17" s="20" t="s">
        <v>42</v>
      </c>
      <c r="B17" s="4" t="s">
        <v>43</v>
      </c>
      <c r="C17" s="45"/>
      <c r="D17" s="22">
        <v>20</v>
      </c>
      <c r="E17" s="23">
        <v>90</v>
      </c>
      <c r="F17" s="24">
        <v>0</v>
      </c>
      <c r="G17" s="25">
        <f t="shared" si="0"/>
        <v>1800</v>
      </c>
    </row>
    <row r="18" spans="1:7" ht="15.75" customHeight="1" x14ac:dyDescent="0.25">
      <c r="A18" s="26" t="s">
        <v>44</v>
      </c>
      <c r="B18" s="5" t="s">
        <v>45</v>
      </c>
      <c r="C18" s="46"/>
      <c r="D18" s="22">
        <v>12</v>
      </c>
      <c r="E18" s="23">
        <v>65</v>
      </c>
      <c r="F18" s="24">
        <v>0</v>
      </c>
      <c r="G18" s="28">
        <f t="shared" si="0"/>
        <v>780</v>
      </c>
    </row>
    <row r="19" spans="1:7" ht="15.75" customHeight="1" x14ac:dyDescent="0.25">
      <c r="A19" s="20" t="s">
        <v>46</v>
      </c>
      <c r="B19" s="4" t="s">
        <v>47</v>
      </c>
      <c r="C19" s="45"/>
      <c r="D19" s="22">
        <v>8</v>
      </c>
      <c r="E19" s="23">
        <v>55</v>
      </c>
      <c r="F19" s="24">
        <v>0.1</v>
      </c>
      <c r="G19" s="25">
        <f t="shared" si="0"/>
        <v>396</v>
      </c>
    </row>
    <row r="20" spans="1:7" ht="15.75" customHeight="1" x14ac:dyDescent="0.25">
      <c r="A20" s="26" t="s">
        <v>48</v>
      </c>
      <c r="B20" s="5" t="s">
        <v>49</v>
      </c>
      <c r="C20" s="46"/>
      <c r="D20" s="22">
        <v>6</v>
      </c>
      <c r="E20" s="23">
        <v>50</v>
      </c>
      <c r="F20" s="24">
        <v>0</v>
      </c>
      <c r="G20" s="28">
        <f t="shared" si="0"/>
        <v>300</v>
      </c>
    </row>
    <row r="21" spans="1:7" ht="18" customHeight="1" x14ac:dyDescent="0.25">
      <c r="A21" s="8" t="s">
        <v>50</v>
      </c>
      <c r="B21" s="8"/>
      <c r="C21" s="8"/>
      <c r="D21" s="8"/>
      <c r="E21" s="8"/>
      <c r="F21" s="8"/>
      <c r="G21" s="29">
        <f>SUM(G15:G20)</f>
        <v>10951</v>
      </c>
    </row>
    <row r="22" spans="1:7" ht="7.5" customHeight="1" x14ac:dyDescent="0.25">
      <c r="A22" s="12"/>
      <c r="B22" s="12"/>
      <c r="C22" s="12"/>
      <c r="D22" s="12"/>
      <c r="E22" s="12"/>
      <c r="F22" s="12"/>
      <c r="G22" s="12"/>
    </row>
    <row r="23" spans="1:7" ht="18" customHeight="1" x14ac:dyDescent="0.25">
      <c r="A23" s="7" t="s">
        <v>51</v>
      </c>
      <c r="B23" s="7"/>
      <c r="C23" s="7"/>
      <c r="D23" s="7"/>
      <c r="E23" s="7"/>
      <c r="F23" s="7"/>
      <c r="G23" s="7"/>
    </row>
    <row r="24" spans="1:7" ht="18" customHeight="1" x14ac:dyDescent="0.25">
      <c r="A24" s="19" t="s">
        <v>32</v>
      </c>
      <c r="B24" s="19" t="s">
        <v>52</v>
      </c>
      <c r="C24" s="19"/>
      <c r="D24" s="19" t="s">
        <v>53</v>
      </c>
      <c r="E24" s="19" t="s">
        <v>54</v>
      </c>
      <c r="F24" s="19" t="s">
        <v>55</v>
      </c>
      <c r="G24" s="19" t="s">
        <v>37</v>
      </c>
    </row>
    <row r="25" spans="1:7" ht="15.75" customHeight="1" x14ac:dyDescent="0.25">
      <c r="A25" s="20" t="s">
        <v>56</v>
      </c>
      <c r="B25" s="21" t="s">
        <v>57</v>
      </c>
      <c r="C25" s="21"/>
      <c r="D25" s="30">
        <v>2</v>
      </c>
      <c r="E25" s="23">
        <v>45</v>
      </c>
      <c r="F25" s="31" t="s">
        <v>58</v>
      </c>
      <c r="G25" s="25">
        <f>D25*E25</f>
        <v>90</v>
      </c>
    </row>
    <row r="26" spans="1:7" ht="15.75" customHeight="1" x14ac:dyDescent="0.25">
      <c r="A26" s="26" t="s">
        <v>59</v>
      </c>
      <c r="B26" s="27" t="s">
        <v>60</v>
      </c>
      <c r="C26" s="27"/>
      <c r="D26" s="30">
        <v>3</v>
      </c>
      <c r="E26" s="23">
        <v>28.5</v>
      </c>
      <c r="F26" s="32" t="s">
        <v>61</v>
      </c>
      <c r="G26" s="28">
        <f>D26*E26</f>
        <v>85.5</v>
      </c>
    </row>
    <row r="27" spans="1:7" ht="15.75" customHeight="1" x14ac:dyDescent="0.25">
      <c r="A27" s="20" t="s">
        <v>62</v>
      </c>
      <c r="B27" s="21" t="s">
        <v>63</v>
      </c>
      <c r="C27" s="21"/>
      <c r="D27" s="30">
        <v>1</v>
      </c>
      <c r="E27" s="23">
        <v>62</v>
      </c>
      <c r="F27" s="31" t="s">
        <v>64</v>
      </c>
      <c r="G27" s="25">
        <f>D27*E27</f>
        <v>62</v>
      </c>
    </row>
    <row r="28" spans="1:7" ht="18" customHeight="1" x14ac:dyDescent="0.25">
      <c r="A28" s="8" t="s">
        <v>65</v>
      </c>
      <c r="B28" s="8"/>
      <c r="C28" s="8"/>
      <c r="D28" s="8"/>
      <c r="E28" s="8"/>
      <c r="F28" s="8"/>
      <c r="G28" s="29">
        <f>SUM(G25:G27)</f>
        <v>237.5</v>
      </c>
    </row>
    <row r="29" spans="1:7" ht="7.5" customHeight="1" x14ac:dyDescent="0.25">
      <c r="A29" s="12"/>
      <c r="B29" s="12"/>
      <c r="C29" s="12"/>
      <c r="D29" s="12"/>
      <c r="E29" s="12"/>
      <c r="F29" s="12"/>
      <c r="G29" s="12"/>
    </row>
    <row r="30" spans="1:7" ht="18" customHeight="1" x14ac:dyDescent="0.25">
      <c r="A30" s="9" t="s">
        <v>66</v>
      </c>
      <c r="B30" s="9"/>
      <c r="C30" s="9"/>
      <c r="D30" s="9"/>
      <c r="E30" s="9"/>
      <c r="F30" s="9"/>
      <c r="G30" s="9"/>
    </row>
    <row r="31" spans="1:7" ht="15.75" customHeight="1" x14ac:dyDescent="0.25">
      <c r="A31" s="6" t="s">
        <v>67</v>
      </c>
      <c r="B31" s="6"/>
      <c r="C31" s="6"/>
      <c r="D31" s="6"/>
      <c r="E31" s="6"/>
      <c r="F31" s="33"/>
      <c r="G31" s="34">
        <f>G21+G28</f>
        <v>11188.5</v>
      </c>
    </row>
    <row r="32" spans="1:7" ht="15.75" customHeight="1" x14ac:dyDescent="0.25">
      <c r="A32" s="5" t="s">
        <v>68</v>
      </c>
      <c r="B32" s="5"/>
      <c r="C32" s="5"/>
      <c r="D32" s="5"/>
      <c r="E32" s="5"/>
      <c r="F32" s="24">
        <v>0.21</v>
      </c>
      <c r="G32" s="28">
        <f>G31*F32</f>
        <v>2349.585</v>
      </c>
    </row>
    <row r="33" spans="1:7" ht="15.75" customHeight="1" x14ac:dyDescent="0.25">
      <c r="A33" s="4" t="s">
        <v>69</v>
      </c>
      <c r="B33" s="4"/>
      <c r="C33" s="4"/>
      <c r="D33" s="4"/>
      <c r="E33" s="4"/>
      <c r="F33" s="24">
        <v>0.15</v>
      </c>
      <c r="G33" s="25">
        <f>G31*F33</f>
        <v>1678.2749999999999</v>
      </c>
    </row>
    <row r="34" spans="1:7" ht="15.75" customHeight="1" x14ac:dyDescent="0.25">
      <c r="A34" s="5" t="s">
        <v>70</v>
      </c>
      <c r="B34" s="5"/>
      <c r="C34" s="5"/>
      <c r="D34" s="5"/>
      <c r="E34" s="5"/>
      <c r="F34" s="35" t="s">
        <v>71</v>
      </c>
      <c r="G34" s="36">
        <v>294</v>
      </c>
    </row>
    <row r="35" spans="1:7" ht="15.75" customHeight="1" x14ac:dyDescent="0.25">
      <c r="A35" s="4" t="s">
        <v>72</v>
      </c>
      <c r="B35" s="4"/>
      <c r="C35" s="4"/>
      <c r="D35" s="4"/>
      <c r="E35" s="4"/>
      <c r="F35" s="33"/>
      <c r="G35" s="36">
        <v>0</v>
      </c>
    </row>
    <row r="36" spans="1:7" ht="18" customHeight="1" x14ac:dyDescent="0.25">
      <c r="A36" s="8" t="s">
        <v>73</v>
      </c>
      <c r="B36" s="8"/>
      <c r="C36" s="8"/>
      <c r="D36" s="8"/>
      <c r="E36" s="8"/>
      <c r="F36" s="8"/>
      <c r="G36" s="29">
        <f>G33+G34+G35</f>
        <v>1972.2749999999999</v>
      </c>
    </row>
    <row r="37" spans="1:7" ht="7.5" customHeight="1" x14ac:dyDescent="0.25">
      <c r="A37" s="12"/>
      <c r="B37" s="12"/>
      <c r="C37" s="12"/>
      <c r="D37" s="12"/>
      <c r="E37" s="12"/>
      <c r="F37" s="12"/>
      <c r="G37" s="12"/>
    </row>
    <row r="38" spans="1:7" ht="19.5" customHeight="1" x14ac:dyDescent="0.25">
      <c r="A38" s="3" t="s">
        <v>74</v>
      </c>
      <c r="B38" s="3"/>
      <c r="C38" s="3"/>
      <c r="D38" s="3"/>
      <c r="E38" s="3"/>
      <c r="F38" s="3"/>
      <c r="G38" s="37">
        <f>G31+G32</f>
        <v>13538.084999999999</v>
      </c>
    </row>
    <row r="39" spans="1:7" ht="24" customHeight="1" x14ac:dyDescent="0.25">
      <c r="A39" s="2" t="s">
        <v>75</v>
      </c>
      <c r="B39" s="2"/>
      <c r="C39" s="2"/>
      <c r="D39" s="2"/>
      <c r="E39" s="2"/>
      <c r="F39" s="2"/>
      <c r="G39" s="38">
        <f>G31+G32-G36</f>
        <v>11565.81</v>
      </c>
    </row>
    <row r="40" spans="1:7" ht="7.5" customHeight="1" x14ac:dyDescent="0.25">
      <c r="A40" s="12"/>
      <c r="B40" s="12"/>
      <c r="C40" s="12"/>
      <c r="D40" s="12"/>
      <c r="E40" s="12"/>
      <c r="F40" s="12"/>
      <c r="G40" s="12"/>
    </row>
    <row r="41" spans="1:7" ht="18" customHeight="1" x14ac:dyDescent="0.25">
      <c r="A41" s="9" t="s">
        <v>76</v>
      </c>
      <c r="B41" s="9"/>
      <c r="C41" s="9"/>
      <c r="D41" s="9"/>
      <c r="E41" s="9"/>
      <c r="F41" s="9"/>
      <c r="G41" s="9"/>
    </row>
    <row r="42" spans="1:7" ht="15.75" customHeight="1" x14ac:dyDescent="0.25">
      <c r="A42" s="17" t="s">
        <v>77</v>
      </c>
      <c r="B42" s="1" t="s">
        <v>78</v>
      </c>
      <c r="C42" s="1"/>
      <c r="D42" s="1"/>
      <c r="E42" s="1"/>
      <c r="F42" s="1"/>
      <c r="G42" s="1"/>
    </row>
    <row r="43" spans="1:7" ht="15.75" customHeight="1" x14ac:dyDescent="0.25">
      <c r="A43" s="18" t="s">
        <v>79</v>
      </c>
      <c r="B43" s="1" t="s">
        <v>80</v>
      </c>
      <c r="C43" s="1"/>
      <c r="D43" s="1"/>
      <c r="E43" s="1"/>
      <c r="F43" s="1"/>
      <c r="G43" s="1"/>
    </row>
    <row r="44" spans="1:7" ht="15.75" customHeight="1" x14ac:dyDescent="0.25">
      <c r="A44" s="17" t="s">
        <v>81</v>
      </c>
      <c r="B44" s="1" t="s">
        <v>82</v>
      </c>
      <c r="C44" s="1"/>
      <c r="D44" s="1"/>
      <c r="E44" s="1"/>
      <c r="F44" s="1"/>
      <c r="G44" s="1"/>
    </row>
    <row r="45" spans="1:7" ht="15.75" customHeight="1" x14ac:dyDescent="0.25">
      <c r="A45" s="18" t="s">
        <v>83</v>
      </c>
      <c r="B45" s="1" t="s">
        <v>84</v>
      </c>
      <c r="C45" s="1"/>
      <c r="D45" s="1"/>
      <c r="E45" s="1"/>
      <c r="F45" s="1"/>
      <c r="G45" s="1"/>
    </row>
    <row r="47" spans="1:7" ht="13.5" customHeight="1" x14ac:dyDescent="0.25">
      <c r="A47" s="39" t="s">
        <v>85</v>
      </c>
      <c r="B47" s="39"/>
      <c r="C47" s="39"/>
      <c r="D47" s="39"/>
      <c r="E47" s="40" t="s">
        <v>86</v>
      </c>
      <c r="F47" s="40"/>
      <c r="G47" s="40"/>
    </row>
    <row r="49" spans="1:7" ht="13.5" customHeight="1" x14ac:dyDescent="0.25">
      <c r="A49" s="41" t="s">
        <v>87</v>
      </c>
      <c r="B49" s="41"/>
      <c r="C49" s="41"/>
      <c r="D49" s="41"/>
      <c r="E49" s="41"/>
      <c r="F49" s="41"/>
      <c r="G49" s="41"/>
    </row>
  </sheetData>
  <mergeCells count="49">
    <mergeCell ref="A49:G49"/>
    <mergeCell ref="B15:C15"/>
    <mergeCell ref="B16:C16"/>
    <mergeCell ref="B17:C17"/>
    <mergeCell ref="B18:C18"/>
    <mergeCell ref="B19:C19"/>
    <mergeCell ref="B20:C20"/>
    <mergeCell ref="B43:G43"/>
    <mergeCell ref="B44:G44"/>
    <mergeCell ref="B45:G45"/>
    <mergeCell ref="A47:D47"/>
    <mergeCell ref="E47:G47"/>
    <mergeCell ref="A38:F38"/>
    <mergeCell ref="A39:F39"/>
    <mergeCell ref="A40:G40"/>
    <mergeCell ref="A41:G41"/>
    <mergeCell ref="B42:G42"/>
    <mergeCell ref="A33:E33"/>
    <mergeCell ref="A34:E34"/>
    <mergeCell ref="A35:E35"/>
    <mergeCell ref="A36:F36"/>
    <mergeCell ref="A37:G37"/>
    <mergeCell ref="A28:F28"/>
    <mergeCell ref="A29:G29"/>
    <mergeCell ref="A30:G30"/>
    <mergeCell ref="A31:E31"/>
    <mergeCell ref="A32:E32"/>
    <mergeCell ref="A13:G13"/>
    <mergeCell ref="A21:F21"/>
    <mergeCell ref="A22:G22"/>
    <mergeCell ref="A23:G23"/>
    <mergeCell ref="B14:C14"/>
    <mergeCell ref="B10:D10"/>
    <mergeCell ref="F10:G10"/>
    <mergeCell ref="B11:D11"/>
    <mergeCell ref="F11:G11"/>
    <mergeCell ref="B12:D12"/>
    <mergeCell ref="F12:G12"/>
    <mergeCell ref="B7:D7"/>
    <mergeCell ref="F7:G7"/>
    <mergeCell ref="B8:D8"/>
    <mergeCell ref="F8:G8"/>
    <mergeCell ref="B9:D9"/>
    <mergeCell ref="F9:G9"/>
    <mergeCell ref="A2:G2"/>
    <mergeCell ref="A3:G3"/>
    <mergeCell ref="A5:G5"/>
    <mergeCell ref="A6:D6"/>
    <mergeCell ref="E6:G6"/>
  </mergeCells>
  <pageMargins left="0.75" right="0.75" top="1" bottom="1" header="0.511811023622047" footer="0.511811023622047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PLANTILLA NÓMINA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dc:description/>
  <cp:lastModifiedBy>Sergio Jiménez Canales</cp:lastModifiedBy>
  <cp:revision>0</cp:revision>
  <dcterms:created xsi:type="dcterms:W3CDTF">2026-03-10T08:41:49Z</dcterms:created>
  <dcterms:modified xsi:type="dcterms:W3CDTF">2026-03-10T09:43:39Z</dcterms:modified>
  <dc:language>en-US</dc:language>
</cp:coreProperties>
</file>