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analisis pestel\"/>
    </mc:Choice>
  </mc:AlternateContent>
  <xr:revisionPtr revIDLastSave="0" documentId="13_ncr:1_{A07C1B17-54F8-4070-B949-443525D428E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Resumen PESTEL" sheetId="1" r:id="rId1"/>
    <sheet name="Matriz de Priorización" sheetId="2" r:id="rId2"/>
    <sheet name="Dashboard" sheetId="3" r:id="rId3"/>
    <sheet name="Plan de Acción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3" i="1" l="1"/>
  <c r="E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23" i="1" l="1"/>
</calcChain>
</file>

<file path=xl/sharedStrings.xml><?xml version="1.0" encoding="utf-8"?>
<sst xmlns="http://schemas.openxmlformats.org/spreadsheetml/2006/main" count="193" uniqueCount="111">
  <si>
    <t>ANÁLISIS PESTEL — TESLA, INC.</t>
  </si>
  <si>
    <t>Evaluación estratégica del entorno macroeconómico · Ejercicio 2025</t>
  </si>
  <si>
    <t>Dimensión</t>
  </si>
  <si>
    <t>Factor Clave</t>
  </si>
  <si>
    <t>Descripción / Impacto</t>
  </si>
  <si>
    <t>Impacto
(1-5)</t>
  </si>
  <si>
    <t>Probabilidad
(1-5)</t>
  </si>
  <si>
    <t>Nivel de
Riesgo</t>
  </si>
  <si>
    <t>Político</t>
  </si>
  <si>
    <t>Regulación vehículos eléctricos</t>
  </si>
  <si>
    <t>Gobiernos de EE.UU. y UE exigen cuota mínima de VE en nuevas ventas para 2035, favoreciendo directamente a Tesla.</t>
  </si>
  <si>
    <t>Incentivos fiscales federales</t>
  </si>
  <si>
    <t>Crédito fiscal hasta $7,500 por compra de VE en EE.UU. (IRA 2022) impulsa demanda del consumidor.</t>
  </si>
  <si>
    <t>Tensiones geopolíticas EE.UU.-China</t>
  </si>
  <si>
    <t>Aranceles adicionales sobre importaciones chinas encarecen materias primas y piezas clave (baterías LFP).</t>
  </si>
  <si>
    <t>Económico</t>
  </si>
  <si>
    <t>Tipos de interés elevados</t>
  </si>
  <si>
    <t>Los altos tipos de interés encarecen la financiación de vehículos, reduciendo accesibilidad para compradores.</t>
  </si>
  <si>
    <t>Inflación en costes de producción</t>
  </si>
  <si>
    <t>El precio del litio, cobalto y níquel afecta directamente el coste de fabricación de baterías.</t>
  </si>
  <si>
    <t>Crecimiento de mercados emergentes</t>
  </si>
  <si>
    <t>India y Sudeste Asiático muestran crecimiento sostenido de clase media con mayor poder adquisitivo.</t>
  </si>
  <si>
    <t>Social</t>
  </si>
  <si>
    <t>Conciencia medioambiental</t>
  </si>
  <si>
    <t>Generaciones Millennial y Z priorizan productos sostenibles; el 68 % declara preferir marcas eco-responsables.</t>
  </si>
  <si>
    <t>Cambio de hábitos de movilidad urbana</t>
  </si>
  <si>
    <t>Auge del teletrabajo y movilidad compartida modifica patrones de compra y uso del automóvil.</t>
  </si>
  <si>
    <t>Percepción de marca premium</t>
  </si>
  <si>
    <t>Tesla mantiene imagen aspiracional que justifica precios superiores, pero genera brecha de accesibilidad.</t>
  </si>
  <si>
    <t>Tecnológico</t>
  </si>
  <si>
    <t>Avances en baterías de estado sólido</t>
  </si>
  <si>
    <t>La próxima generación de baterías promete +40 % de autonomía y carga en 10 min; Tesla lidera con Roadrunner.</t>
  </si>
  <si>
    <t>Software de conducción autónoma (FSD)</t>
  </si>
  <si>
    <t>Full Self-Driving v12 con redes neuronales end-to-end; potencial de ingresos recurrentes vía suscripción.</t>
  </si>
  <si>
    <t>Inteligencia Artificial y Dojo Supercomputer</t>
  </si>
  <si>
    <t>Supercomputador Dojo reduce costes de entrenamiento de modelos; posible servicio a terceros genera nuevo negocio.</t>
  </si>
  <si>
    <t>Ecológico</t>
  </si>
  <si>
    <t>Objetivos de descarbonización globales</t>
  </si>
  <si>
    <t>Acuerdo de París y compromisos Net Zero 2050 de 190+ países aceleran transición energética favorable a Tesla.</t>
  </si>
  <si>
    <t>Escasez de recursos minerales</t>
  </si>
  <si>
    <t>Extracción de litio genera críticas medioambientales; presión para desarrollar tecnología de reciclaje de baterías.</t>
  </si>
  <si>
    <t>Expansión de energías renovables</t>
  </si>
  <si>
    <t>Mayor penetración solar/eólica aumenta valor real del VE y potencia la demanda de Powerwall/Megapack.</t>
  </si>
  <si>
    <t>Legal</t>
  </si>
  <si>
    <t>Litigios por accidentes con Autopilot</t>
  </si>
  <si>
    <t>Demandas colectivas en EE.UU. sobre seguridad de asistencia a la conducción; riesgo reputacional y financiero.</t>
  </si>
  <si>
    <t>Privacidad y datos de conducción</t>
  </si>
  <si>
    <t>RGPD europeo y CCPA californiana obligan a gestión estricta de millones de datos de conducción recogidos.</t>
  </si>
  <si>
    <t>Normativa de seguridad de baterías</t>
  </si>
  <si>
    <t>Nuevas regulaciones UE sobre reciclaje y contenido reciclado mínimo en baterías (Reglamento 2023/1542).</t>
  </si>
  <si>
    <t>AVERAGE GLOBAL</t>
  </si>
  <si>
    <t>LEYENDA DE RIESGO (Impacto × Probabilidad)</t>
  </si>
  <si>
    <t>Alto ≥ 16</t>
  </si>
  <si>
    <t>Medio 9–15</t>
  </si>
  <si>
    <t>Bajo &lt; 9</t>
  </si>
  <si>
    <t>MATRIZ DE PRIORIZACIÓN DE FACTORES PESTEL</t>
  </si>
  <si>
    <t>Factores ordenados por Puntuación de Riesgo (Impacto × Probabilidad) — Tesla, Inc.</t>
  </si>
  <si>
    <t>Factor</t>
  </si>
  <si>
    <t>Puntuación</t>
  </si>
  <si>
    <t>Clasificación</t>
  </si>
  <si>
    <t>🔴 Crítico — Acción Inmediata</t>
  </si>
  <si>
    <t>🟠 Alto — Monitoreo Continuo</t>
  </si>
  <si>
    <t>🟡 Medio — Plan de Contingencia</t>
  </si>
  <si>
    <t>DASHBOARD — ANÁLISIS PESTEL TESLA</t>
  </si>
  <si>
    <t>Puntuaciones promedio por dimensión (Impacto × Probabilidad)</t>
  </si>
  <si>
    <t>Promedio Impacto</t>
  </si>
  <si>
    <t>Promedio Probabilidad</t>
  </si>
  <si>
    <t>Puntuación Media</t>
  </si>
  <si>
    <t>Total Factores Analizados</t>
  </si>
  <si>
    <t>Factores de Alto Riesgo (≥16)</t>
  </si>
  <si>
    <t>Factores de Riesgo Medio (9-15)</t>
  </si>
  <si>
    <t>Factores de Bajo Riesgo (&lt;9)</t>
  </si>
  <si>
    <t>Puntuación Media Global</t>
  </si>
  <si>
    <t>Dimensión más Crítica</t>
  </si>
  <si>
    <t>Tecnológico / Social</t>
  </si>
  <si>
    <t>PLAN DE ACCIÓN ESTRATÉGICO — FACTORES PESTEL CRÍTICOS</t>
  </si>
  <si>
    <t>Acciones recomendadas para los factores de mayor impacto estratégico · Tesla, Inc. 2025</t>
  </si>
  <si>
    <t>Factor Crítico</t>
  </si>
  <si>
    <t>Acción Recomendada</t>
  </si>
  <si>
    <t>Responsable</t>
  </si>
  <si>
    <t>Plazo</t>
  </si>
  <si>
    <t>Estado</t>
  </si>
  <si>
    <t>Reforzar comunicación de impacto positivo: CO₂ evitado por flota Tesla global. Publicar informe de sostenibilidad trimestral.</t>
  </si>
  <si>
    <t>Dir. Marketing / ESG</t>
  </si>
  <si>
    <t>Inmediato</t>
  </si>
  <si>
    <t>✅ En curso</t>
  </si>
  <si>
    <t>Regulación VE obligatoria</t>
  </si>
  <si>
    <t>Equipo de lobbying para influir en regulaciones favorables en mercados clave (UE, India, Brasil).</t>
  </si>
  <si>
    <t>Dir. Asuntos Públicos</t>
  </si>
  <si>
    <t>Corto plazo</t>
  </si>
  <si>
    <t>🔄 Planificado</t>
  </si>
  <si>
    <t>Descarbonización global</t>
  </si>
  <si>
    <t>Acelerar despliegue de Megapack y solar residencial para capturar cuota en transición energética.</t>
  </si>
  <si>
    <t>Dir. Energía</t>
  </si>
  <si>
    <t>Avances en baterías</t>
  </si>
  <si>
    <t>Incrementar inversión I+D en baterías estado sólido y ampliar Gigafactory Nevada para celdas 4680.</t>
  </si>
  <si>
    <t>CTO / Dir. I+D</t>
  </si>
  <si>
    <t>Medio plazo</t>
  </si>
  <si>
    <t>Software FSD autónomo</t>
  </si>
  <si>
    <t>Obtener homologación de conducción autónoma nivel 4 en EE.UU. y UE; desplegar robotaxi en 3 ciudades piloto.</t>
  </si>
  <si>
    <t>CTO / Dir. Legal</t>
  </si>
  <si>
    <t>⏳ Pendiente</t>
  </si>
  <si>
    <t>Incentivos fiscales</t>
  </si>
  <si>
    <t>Asegurar elegibilidad de todos los modelos al crédito IRA; optimizar cadena de suministro doméstica.</t>
  </si>
  <si>
    <t>Dir. Finanzas / Compras</t>
  </si>
  <si>
    <t>Ampliar programa de financiación propia (Tesla Financing) con tasas competitivas; descuentos en modelos accesibles.</t>
  </si>
  <si>
    <t>Dir. Finanzas</t>
  </si>
  <si>
    <t>Litigios Autopilot</t>
  </si>
  <si>
    <t>Crear fondo de reserva para litigios; revisar comunicación publicitaria sobre capacidades Autopilot/FSD.</t>
  </si>
  <si>
    <t>Dir. Legal / CEO</t>
  </si>
  <si>
    <t>💡 INSTRUCCIONES: Modifica el estado de cada acción (✅ En curso · 🔄 Planificado · ⏳ Pendiente) y actualiza los plazos según evolucione tu estrategia. Añade nuevas filas para factores emergentes.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</si>
</sst>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charset val="1"/>
    </font>
    <font>
      <b/>
      <sz val="20"/>
      <color rgb="FFFFFFFF"/>
      <name val="Calibri"/>
      <charset val="1"/>
    </font>
    <font>
      <i/>
      <sz val="11"/>
      <color rgb="FFAABBCC"/>
      <name val="Calibri"/>
      <charset val="1"/>
    </font>
    <font>
      <b/>
      <sz val="10"/>
      <color rgb="FFFFFFFF"/>
      <name val="Calibri"/>
      <charset val="1"/>
    </font>
    <font>
      <b/>
      <sz val="10"/>
      <color rgb="FF333333"/>
      <name val="Calibri"/>
      <charset val="1"/>
    </font>
    <font>
      <b/>
      <sz val="16"/>
      <color rgb="FFFFFFFF"/>
      <name val="Calibri"/>
      <charset val="1"/>
    </font>
    <font>
      <i/>
      <sz val="10"/>
      <color rgb="FFAAAAAA"/>
      <name val="Calibri"/>
      <charset val="1"/>
    </font>
    <font>
      <b/>
      <sz val="9"/>
      <name val="Calibri"/>
      <charset val="1"/>
    </font>
    <font>
      <b/>
      <sz val="9"/>
      <color rgb="FFFFFFFF"/>
      <name val="Calibri"/>
      <charset val="1"/>
    </font>
    <font>
      <b/>
      <sz val="11"/>
      <name val="Calibri"/>
      <charset val="1"/>
    </font>
    <font>
      <b/>
      <sz val="11"/>
      <color rgb="FFFFFFFF"/>
      <name val="Calibri"/>
      <charset val="1"/>
    </font>
    <font>
      <sz val="9"/>
      <name val="Calibri"/>
      <charset val="1"/>
    </font>
    <font>
      <b/>
      <sz val="18"/>
      <color rgb="FFFFFFFF"/>
      <name val="Calibri"/>
      <charset val="1"/>
    </font>
    <font>
      <i/>
      <sz val="10"/>
      <color rgb="FF888888"/>
      <name val="Calibri"/>
      <charset val="1"/>
    </font>
    <font>
      <sz val="10"/>
      <color rgb="FFFFFFFF"/>
      <name val="Calibri"/>
      <charset val="1"/>
    </font>
    <font>
      <b/>
      <sz val="12"/>
      <color rgb="FFFFFFFF"/>
      <name val="Calibri"/>
      <charset val="1"/>
    </font>
    <font>
      <b/>
      <sz val="10"/>
      <name val="Calibri"/>
      <charset val="1"/>
    </font>
    <font>
      <b/>
      <sz val="15"/>
      <color rgb="FFFFFFFF"/>
      <name val="Calibri"/>
      <charset val="1"/>
    </font>
    <font>
      <sz val="10"/>
      <color rgb="FF555555"/>
      <name val="Calibri"/>
      <charset val="1"/>
    </font>
    <font>
      <i/>
      <sz val="9"/>
      <color rgb="FF555555"/>
      <name val="Calibri"/>
      <charset val="1"/>
    </font>
    <font>
      <b/>
      <sz val="11"/>
      <color rgb="FFFFFFFF"/>
      <name val="Calibri"/>
      <family val="2"/>
    </font>
    <font>
      <b/>
      <sz val="13"/>
      <color rgb="FFFFFFFF"/>
      <name val="Calibri"/>
      <family val="2"/>
    </font>
    <font>
      <b/>
      <sz val="11"/>
      <color rgb="FF1A1A2E"/>
      <name val="Calibri"/>
      <family val="2"/>
    </font>
    <font>
      <sz val="11"/>
      <color rgb="FF333333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1A1A2E"/>
        <bgColor rgb="FF16213E"/>
      </patternFill>
    </fill>
    <fill>
      <patternFill patternType="solid">
        <fgColor rgb="FF0F3460"/>
        <bgColor rgb="FF16213E"/>
      </patternFill>
    </fill>
    <fill>
      <patternFill patternType="solid">
        <fgColor rgb="FF3A86FF"/>
        <bgColor rgb="FF0066CC"/>
      </patternFill>
    </fill>
    <fill>
      <patternFill patternType="solid">
        <fgColor rgb="FFFFFFFF"/>
        <bgColor rgb="FFF9F9F9"/>
      </patternFill>
    </fill>
    <fill>
      <patternFill patternType="solid">
        <fgColor rgb="FFC8102E"/>
        <bgColor rgb="FFFF006E"/>
      </patternFill>
    </fill>
    <fill>
      <patternFill patternType="solid">
        <fgColor rgb="FFF4F6F9"/>
        <bgColor rgb="FFF9F9F9"/>
      </patternFill>
    </fill>
    <fill>
      <patternFill patternType="solid">
        <fgColor rgb="FFF7B731"/>
        <bgColor rgb="FFFFB703"/>
      </patternFill>
    </fill>
    <fill>
      <patternFill patternType="solid">
        <fgColor rgb="FF8338EC"/>
        <bgColor rgb="FF333399"/>
      </patternFill>
    </fill>
    <fill>
      <patternFill patternType="solid">
        <fgColor rgb="FFFF006E"/>
        <bgColor rgb="FFC8102E"/>
      </patternFill>
    </fill>
    <fill>
      <patternFill patternType="solid">
        <fgColor rgb="FFFB5607"/>
        <bgColor rgb="FFE94560"/>
      </patternFill>
    </fill>
    <fill>
      <patternFill patternType="solid">
        <fgColor rgb="FF06D6A0"/>
        <bgColor rgb="FF26DE81"/>
      </patternFill>
    </fill>
    <fill>
      <patternFill patternType="solid">
        <fgColor rgb="FFFFB703"/>
        <bgColor rgb="FFF7B731"/>
      </patternFill>
    </fill>
    <fill>
      <patternFill patternType="solid">
        <fgColor rgb="FF26DE81"/>
        <bgColor rgb="FF06D6A0"/>
      </patternFill>
    </fill>
    <fill>
      <patternFill patternType="solid">
        <fgColor rgb="FF16213E"/>
        <bgColor rgb="FF1A1A2E"/>
      </patternFill>
    </fill>
    <fill>
      <patternFill patternType="solid">
        <fgColor rgb="FFDDDDDD"/>
        <bgColor rgb="FFD9D9D9"/>
      </patternFill>
    </fill>
    <fill>
      <patternFill patternType="solid">
        <fgColor rgb="FFFFF9E6"/>
        <bgColor rgb="FFF9F9F9"/>
      </patternFill>
    </fill>
  </fills>
  <borders count="5">
    <border>
      <left/>
      <right/>
      <top/>
      <bottom/>
      <diagonal/>
    </border>
    <border>
      <left style="medium">
        <color rgb="FFAAAAAA"/>
      </left>
      <right style="medium">
        <color rgb="FFAAAAAA"/>
      </right>
      <top style="medium">
        <color rgb="FFAAAAAA"/>
      </top>
      <bottom style="medium">
        <color rgb="FFAAAAAA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rgb="FFAAAAAA"/>
      </left>
      <right/>
      <top style="medium">
        <color rgb="FFAAAAAA"/>
      </top>
      <bottom style="medium">
        <color rgb="FFAAAAAA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5" fillId="2" borderId="0" xfId="0" applyFont="1" applyFill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3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3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11" fillId="7" borderId="2" xfId="0" applyFont="1" applyFill="1" applyBorder="1" applyAlignment="1">
      <alignment horizontal="left" vertical="center"/>
    </xf>
    <xf numFmtId="0" fontId="7" fillId="5" borderId="2" xfId="0" applyFont="1" applyFill="1" applyBorder="1" applyAlignment="1">
      <alignment horizontal="left" vertical="center" wrapText="1"/>
    </xf>
    <xf numFmtId="0" fontId="8" fillId="10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left" vertical="center"/>
    </xf>
    <xf numFmtId="0" fontId="8" fillId="12" borderId="2" xfId="0" applyFont="1" applyFill="1" applyBorder="1" applyAlignment="1">
      <alignment horizontal="center" vertical="center"/>
    </xf>
    <xf numFmtId="0" fontId="8" fillId="11" borderId="2" xfId="0" applyFont="1" applyFill="1" applyBorder="1" applyAlignment="1">
      <alignment horizontal="center" vertical="center"/>
    </xf>
    <xf numFmtId="0" fontId="8" fillId="9" borderId="2" xfId="0" applyFont="1" applyFill="1" applyBorder="1" applyAlignment="1">
      <alignment horizontal="center" vertical="center"/>
    </xf>
    <xf numFmtId="0" fontId="10" fillId="8" borderId="2" xfId="0" applyFont="1" applyFill="1" applyBorder="1" applyAlignment="1">
      <alignment horizontal="center" vertical="center"/>
    </xf>
    <xf numFmtId="0" fontId="8" fillId="1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14" fillId="15" borderId="2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/>
    </xf>
    <xf numFmtId="0" fontId="16" fillId="7" borderId="2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center" vertical="center"/>
    </xf>
    <xf numFmtId="0" fontId="3" fillId="10" borderId="2" xfId="0" applyFont="1" applyFill="1" applyBorder="1" applyAlignment="1">
      <alignment horizontal="left" vertical="center"/>
    </xf>
    <xf numFmtId="0" fontId="3" fillId="11" borderId="2" xfId="0" applyFont="1" applyFill="1" applyBorder="1" applyAlignment="1">
      <alignment horizontal="left" vertical="center"/>
    </xf>
    <xf numFmtId="0" fontId="3" fillId="12" borderId="2" xfId="0" applyFont="1" applyFill="1" applyBorder="1" applyAlignment="1">
      <alignment horizontal="left" vertical="center"/>
    </xf>
    <xf numFmtId="0" fontId="3" fillId="13" borderId="2" xfId="0" applyFont="1" applyFill="1" applyBorder="1" applyAlignment="1">
      <alignment horizontal="left" vertical="center"/>
    </xf>
    <xf numFmtId="0" fontId="11" fillId="7" borderId="2" xfId="0" applyFont="1" applyFill="1" applyBorder="1" applyAlignment="1">
      <alignment horizontal="left" vertical="center" wrapText="1"/>
    </xf>
    <xf numFmtId="0" fontId="8" fillId="10" borderId="2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3" fillId="14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8" fillId="12" borderId="2" xfId="0" applyFont="1" applyFill="1" applyBorder="1" applyAlignment="1">
      <alignment horizontal="center" vertical="center" wrapText="1"/>
    </xf>
    <xf numFmtId="0" fontId="8" fillId="11" borderId="2" xfId="0" applyFont="1" applyFill="1" applyBorder="1" applyAlignment="1">
      <alignment horizontal="center" vertical="center" wrapText="1"/>
    </xf>
    <xf numFmtId="0" fontId="18" fillId="16" borderId="2" xfId="0" applyFont="1" applyFill="1" applyBorder="1" applyAlignment="1">
      <alignment horizontal="center" vertical="center" wrapText="1"/>
    </xf>
    <xf numFmtId="0" fontId="8" fillId="9" borderId="2" xfId="0" applyFont="1" applyFill="1" applyBorder="1" applyAlignment="1">
      <alignment horizontal="center" vertical="center" wrapText="1"/>
    </xf>
    <xf numFmtId="0" fontId="8" fillId="13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3" borderId="4" xfId="0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5" fillId="14" borderId="4" xfId="0" applyFont="1" applyFill="1" applyBorder="1" applyAlignment="1">
      <alignment horizontal="center" vertical="center"/>
    </xf>
    <xf numFmtId="0" fontId="15" fillId="11" borderId="4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9" fillId="17" borderId="4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/>
    </xf>
    <xf numFmtId="0" fontId="21" fillId="9" borderId="2" xfId="0" applyFont="1" applyFill="1" applyBorder="1" applyAlignment="1">
      <alignment horizontal="center" vertical="center"/>
    </xf>
    <xf numFmtId="0" fontId="21" fillId="10" borderId="2" xfId="0" applyFont="1" applyFill="1" applyBorder="1" applyAlignment="1">
      <alignment horizontal="center" vertical="center"/>
    </xf>
    <xf numFmtId="0" fontId="21" fillId="11" borderId="2" xfId="0" applyFont="1" applyFill="1" applyBorder="1" applyAlignment="1">
      <alignment horizontal="center" vertical="center"/>
    </xf>
    <xf numFmtId="0" fontId="21" fillId="12" borderId="2" xfId="0" applyFont="1" applyFill="1" applyBorder="1" applyAlignment="1">
      <alignment horizontal="center" vertical="center"/>
    </xf>
    <xf numFmtId="0" fontId="21" fillId="13" borderId="2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left" vertical="center" wrapText="1"/>
    </xf>
    <xf numFmtId="0" fontId="23" fillId="5" borderId="2" xfId="0" applyFont="1" applyFill="1" applyBorder="1" applyAlignment="1">
      <alignment horizontal="left" vertical="center" wrapText="1"/>
    </xf>
    <xf numFmtId="0" fontId="22" fillId="5" borderId="2" xfId="0" applyFont="1" applyFill="1" applyBorder="1" applyAlignment="1">
      <alignment horizontal="center" vertical="center"/>
    </xf>
    <xf numFmtId="0" fontId="20" fillId="6" borderId="2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horizontal="left" vertical="center" wrapText="1"/>
    </xf>
    <xf numFmtId="0" fontId="23" fillId="7" borderId="2" xfId="0" applyFont="1" applyFill="1" applyBorder="1" applyAlignment="1">
      <alignment horizontal="left" vertical="center" wrapText="1"/>
    </xf>
    <xf numFmtId="0" fontId="22" fillId="7" borderId="2" xfId="0" applyFont="1" applyFill="1" applyBorder="1" applyAlignment="1">
      <alignment horizontal="center" vertical="center"/>
    </xf>
    <xf numFmtId="0" fontId="20" fillId="8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8102E"/>
      <rgbColor rgb="FF00FF00"/>
      <rgbColor rgb="FF0000FF"/>
      <rgbColor rgb="FFFFFF00"/>
      <rgbColor rgb="FFFF006E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78787"/>
      <rgbColor rgb="FFAAAAAA"/>
      <rgbColor rgb="FFE94560"/>
      <rgbColor rgb="FFFFF9E6"/>
      <rgbColor rgb="FFF4F6F9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6D6A0"/>
      <rgbColor rgb="FFF9F9F9"/>
      <rgbColor rgb="FFDDDDDD"/>
      <rgbColor rgb="FFFFFF99"/>
      <rgbColor rgb="FFAABBCC"/>
      <rgbColor rgb="FFFF99CC"/>
      <rgbColor rgb="FFCC99FF"/>
      <rgbColor rgb="FFFFCC99"/>
      <rgbColor rgb="FF3A86FF"/>
      <rgbColor rgb="FF26DE81"/>
      <rgbColor rgb="FF99CC00"/>
      <rgbColor rgb="FFFFB703"/>
      <rgbColor rgb="FFF7B731"/>
      <rgbColor rgb="FFFB5607"/>
      <rgbColor rgb="FF555555"/>
      <rgbColor rgb="FF888888"/>
      <rgbColor rgb="FF0F3460"/>
      <rgbColor rgb="FF339966"/>
      <rgbColor rgb="FF16213E"/>
      <rgbColor rgb="FF1A1A2E"/>
      <rgbColor rgb="FF993300"/>
      <rgbColor rgb="FF8338EC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s-ES" sz="1800" b="1" strike="noStrike" spc="-1">
                <a:solidFill>
                  <a:srgbClr val="000000"/>
                </a:solidFill>
                <a:latin typeface="Calibri"/>
              </a:rPr>
              <a:t>Puntuación de Riesgo por Dimensión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Dashboard!$E$5</c:f>
              <c:strCache>
                <c:ptCount val="1"/>
                <c:pt idx="0">
                  <c:v>Puntuación Media</c:v>
                </c:pt>
              </c:strCache>
            </c:strRef>
          </c:tx>
          <c:spPr>
            <a:solidFill>
              <a:srgbClr val="0F3460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s-E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Dashboard!$B$6:$B$11</c:f>
              <c:strCache>
                <c:ptCount val="6"/>
                <c:pt idx="0">
                  <c:v>Político</c:v>
                </c:pt>
                <c:pt idx="1">
                  <c:v>Económico</c:v>
                </c:pt>
                <c:pt idx="2">
                  <c:v>Social</c:v>
                </c:pt>
                <c:pt idx="3">
                  <c:v>Tecnológico</c:v>
                </c:pt>
                <c:pt idx="4">
                  <c:v>Ecológico</c:v>
                </c:pt>
                <c:pt idx="5">
                  <c:v>Legal</c:v>
                </c:pt>
              </c:strCache>
            </c:strRef>
          </c:cat>
          <c:val>
            <c:numRef>
              <c:f>Dashboard!$E$6:$E$11</c:f>
              <c:numCache>
                <c:formatCode>General</c:formatCode>
                <c:ptCount val="6"/>
                <c:pt idx="0">
                  <c:v>17.7</c:v>
                </c:pt>
                <c:pt idx="1">
                  <c:v>13.3</c:v>
                </c:pt>
                <c:pt idx="2">
                  <c:v>17.7</c:v>
                </c:pt>
                <c:pt idx="3">
                  <c:v>15.7</c:v>
                </c:pt>
                <c:pt idx="4">
                  <c:v>17.7</c:v>
                </c:pt>
                <c:pt idx="5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6D-46DB-B05B-D041E74BC1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8560480"/>
        <c:axId val="56061218"/>
      </c:barChart>
      <c:catAx>
        <c:axId val="88560480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s-ES" sz="1000" b="1" strike="noStrike" spc="-1">
                    <a:solidFill>
                      <a:srgbClr val="000000"/>
                    </a:solidFill>
                    <a:latin typeface="Calibri"/>
                  </a:rPr>
                  <a:t>Dimensión PESTEL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s-ES"/>
          </a:p>
        </c:txPr>
        <c:crossAx val="56061218"/>
        <c:crosses val="autoZero"/>
        <c:auto val="1"/>
        <c:lblAlgn val="ctr"/>
        <c:lblOffset val="100"/>
        <c:noMultiLvlLbl val="0"/>
      </c:catAx>
      <c:valAx>
        <c:axId val="56061218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s-ES" sz="1000" b="1" strike="noStrike" spc="-1">
                    <a:solidFill>
                      <a:srgbClr val="000000"/>
                    </a:solidFill>
                    <a:latin typeface="Calibri"/>
                  </a:rPr>
                  <a:t>Puntuación (Impacto × Probabilidad)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s-ES"/>
          </a:p>
        </c:txPr>
        <c:crossAx val="88560480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s-E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6</xdr:col>
      <xdr:colOff>840240</xdr:colOff>
      <xdr:row>34</xdr:row>
      <xdr:rowOff>128160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F3460"/>
  </sheetPr>
  <dimension ref="A1:G26"/>
  <sheetViews>
    <sheetView showGridLines="0" tabSelected="1" zoomScale="75" zoomScaleNormal="75" workbookViewId="0">
      <selection activeCell="W17" sqref="W17"/>
    </sheetView>
  </sheetViews>
  <sheetFormatPr baseColWidth="10" defaultColWidth="8.7109375" defaultRowHeight="15" x14ac:dyDescent="0.25"/>
  <cols>
    <col min="1" max="1" width="3" customWidth="1"/>
    <col min="2" max="2" width="22" customWidth="1"/>
    <col min="3" max="3" width="36" customWidth="1"/>
    <col min="4" max="4" width="71.140625" customWidth="1"/>
    <col min="5" max="5" width="14" customWidth="1"/>
    <col min="6" max="6" width="16" customWidth="1"/>
    <col min="7" max="8" width="13.140625" customWidth="1"/>
  </cols>
  <sheetData>
    <row r="1" spans="1:7" ht="15" customHeight="1" x14ac:dyDescent="0.25">
      <c r="A1" s="9"/>
      <c r="B1" s="9"/>
      <c r="C1" s="9"/>
      <c r="D1" s="9"/>
      <c r="E1" s="9"/>
      <c r="F1" s="9"/>
      <c r="G1" s="9"/>
    </row>
    <row r="2" spans="1:7" ht="24" customHeight="1" x14ac:dyDescent="0.25">
      <c r="A2" s="9"/>
      <c r="B2" s="8" t="s">
        <v>0</v>
      </c>
      <c r="C2" s="8"/>
      <c r="D2" s="8"/>
      <c r="E2" s="8"/>
      <c r="F2" s="8"/>
      <c r="G2" s="9"/>
    </row>
    <row r="3" spans="1:7" ht="15" customHeight="1" x14ac:dyDescent="0.25">
      <c r="A3" s="9"/>
      <c r="B3" s="7" t="s">
        <v>1</v>
      </c>
      <c r="C3" s="7"/>
      <c r="D3" s="7"/>
      <c r="E3" s="7"/>
      <c r="F3" s="7"/>
      <c r="G3" s="9"/>
    </row>
    <row r="4" spans="1:7" ht="36.75" customHeight="1" x14ac:dyDescent="0.25">
      <c r="B4" s="59" t="s">
        <v>2</v>
      </c>
      <c r="C4" s="59" t="s">
        <v>3</v>
      </c>
      <c r="D4" s="59" t="s">
        <v>4</v>
      </c>
      <c r="E4" s="59" t="s">
        <v>5</v>
      </c>
      <c r="F4" s="59" t="s">
        <v>6</v>
      </c>
      <c r="G4" s="59" t="s">
        <v>7</v>
      </c>
    </row>
    <row r="5" spans="1:7" ht="42" customHeight="1" x14ac:dyDescent="0.25">
      <c r="B5" s="60" t="s">
        <v>8</v>
      </c>
      <c r="C5" s="66" t="s">
        <v>9</v>
      </c>
      <c r="D5" s="67" t="s">
        <v>10</v>
      </c>
      <c r="E5" s="68">
        <v>5</v>
      </c>
      <c r="F5" s="68">
        <v>5</v>
      </c>
      <c r="G5" s="69">
        <f t="shared" ref="G5:G22" si="0">E5*F5</f>
        <v>25</v>
      </c>
    </row>
    <row r="6" spans="1:7" ht="42" customHeight="1" x14ac:dyDescent="0.25">
      <c r="B6" s="60"/>
      <c r="C6" s="70" t="s">
        <v>11</v>
      </c>
      <c r="D6" s="71" t="s">
        <v>12</v>
      </c>
      <c r="E6" s="72">
        <v>4</v>
      </c>
      <c r="F6" s="72">
        <v>4</v>
      </c>
      <c r="G6" s="69">
        <f t="shared" si="0"/>
        <v>16</v>
      </c>
    </row>
    <row r="7" spans="1:7" ht="42" customHeight="1" x14ac:dyDescent="0.25">
      <c r="B7" s="60"/>
      <c r="C7" s="66" t="s">
        <v>13</v>
      </c>
      <c r="D7" s="67" t="s">
        <v>14</v>
      </c>
      <c r="E7" s="68">
        <v>4</v>
      </c>
      <c r="F7" s="68">
        <v>3</v>
      </c>
      <c r="G7" s="73">
        <f t="shared" si="0"/>
        <v>12</v>
      </c>
    </row>
    <row r="8" spans="1:7" ht="42" customHeight="1" x14ac:dyDescent="0.25">
      <c r="B8" s="61" t="s">
        <v>15</v>
      </c>
      <c r="C8" s="70" t="s">
        <v>16</v>
      </c>
      <c r="D8" s="71" t="s">
        <v>17</v>
      </c>
      <c r="E8" s="72">
        <v>4</v>
      </c>
      <c r="F8" s="72">
        <v>4</v>
      </c>
      <c r="G8" s="69">
        <f t="shared" si="0"/>
        <v>16</v>
      </c>
    </row>
    <row r="9" spans="1:7" ht="42" customHeight="1" x14ac:dyDescent="0.25">
      <c r="B9" s="61"/>
      <c r="C9" s="66" t="s">
        <v>18</v>
      </c>
      <c r="D9" s="67" t="s">
        <v>19</v>
      </c>
      <c r="E9" s="68">
        <v>4</v>
      </c>
      <c r="F9" s="68">
        <v>3</v>
      </c>
      <c r="G9" s="73">
        <f t="shared" si="0"/>
        <v>12</v>
      </c>
    </row>
    <row r="10" spans="1:7" ht="42" customHeight="1" x14ac:dyDescent="0.25">
      <c r="B10" s="61"/>
      <c r="C10" s="70" t="s">
        <v>20</v>
      </c>
      <c r="D10" s="71" t="s">
        <v>21</v>
      </c>
      <c r="E10" s="72">
        <v>3</v>
      </c>
      <c r="F10" s="72">
        <v>4</v>
      </c>
      <c r="G10" s="73">
        <f t="shared" si="0"/>
        <v>12</v>
      </c>
    </row>
    <row r="11" spans="1:7" ht="42" customHeight="1" x14ac:dyDescent="0.25">
      <c r="B11" s="62" t="s">
        <v>22</v>
      </c>
      <c r="C11" s="66" t="s">
        <v>23</v>
      </c>
      <c r="D11" s="67" t="s">
        <v>24</v>
      </c>
      <c r="E11" s="68">
        <v>5</v>
      </c>
      <c r="F11" s="68">
        <v>5</v>
      </c>
      <c r="G11" s="69">
        <f t="shared" si="0"/>
        <v>25</v>
      </c>
    </row>
    <row r="12" spans="1:7" ht="42" customHeight="1" x14ac:dyDescent="0.25">
      <c r="B12" s="62"/>
      <c r="C12" s="70" t="s">
        <v>25</v>
      </c>
      <c r="D12" s="71" t="s">
        <v>26</v>
      </c>
      <c r="E12" s="72">
        <v>3</v>
      </c>
      <c r="F12" s="72">
        <v>4</v>
      </c>
      <c r="G12" s="73">
        <f t="shared" si="0"/>
        <v>12</v>
      </c>
    </row>
    <row r="13" spans="1:7" ht="42" customHeight="1" x14ac:dyDescent="0.25">
      <c r="B13" s="62"/>
      <c r="C13" s="66" t="s">
        <v>27</v>
      </c>
      <c r="D13" s="67" t="s">
        <v>28</v>
      </c>
      <c r="E13" s="68">
        <v>4</v>
      </c>
      <c r="F13" s="68">
        <v>4</v>
      </c>
      <c r="G13" s="69">
        <f t="shared" si="0"/>
        <v>16</v>
      </c>
    </row>
    <row r="14" spans="1:7" ht="42" customHeight="1" x14ac:dyDescent="0.25">
      <c r="B14" s="63" t="s">
        <v>29</v>
      </c>
      <c r="C14" s="70" t="s">
        <v>30</v>
      </c>
      <c r="D14" s="71" t="s">
        <v>31</v>
      </c>
      <c r="E14" s="72">
        <v>5</v>
      </c>
      <c r="F14" s="72">
        <v>4</v>
      </c>
      <c r="G14" s="69">
        <f t="shared" si="0"/>
        <v>20</v>
      </c>
    </row>
    <row r="15" spans="1:7" ht="42" customHeight="1" x14ac:dyDescent="0.25">
      <c r="B15" s="63"/>
      <c r="C15" s="66" t="s">
        <v>32</v>
      </c>
      <c r="D15" s="67" t="s">
        <v>33</v>
      </c>
      <c r="E15" s="68">
        <v>5</v>
      </c>
      <c r="F15" s="68">
        <v>3</v>
      </c>
      <c r="G15" s="73">
        <f t="shared" si="0"/>
        <v>15</v>
      </c>
    </row>
    <row r="16" spans="1:7" ht="42" customHeight="1" x14ac:dyDescent="0.25">
      <c r="B16" s="63"/>
      <c r="C16" s="70" t="s">
        <v>34</v>
      </c>
      <c r="D16" s="71" t="s">
        <v>35</v>
      </c>
      <c r="E16" s="72">
        <v>4</v>
      </c>
      <c r="F16" s="72">
        <v>3</v>
      </c>
      <c r="G16" s="73">
        <f t="shared" si="0"/>
        <v>12</v>
      </c>
    </row>
    <row r="17" spans="2:7" ht="42" customHeight="1" x14ac:dyDescent="0.25">
      <c r="B17" s="64" t="s">
        <v>36</v>
      </c>
      <c r="C17" s="66" t="s">
        <v>37</v>
      </c>
      <c r="D17" s="67" t="s">
        <v>38</v>
      </c>
      <c r="E17" s="68">
        <v>5</v>
      </c>
      <c r="F17" s="68">
        <v>5</v>
      </c>
      <c r="G17" s="69">
        <f t="shared" si="0"/>
        <v>25</v>
      </c>
    </row>
    <row r="18" spans="2:7" ht="42" customHeight="1" x14ac:dyDescent="0.25">
      <c r="B18" s="64"/>
      <c r="C18" s="70" t="s">
        <v>39</v>
      </c>
      <c r="D18" s="71" t="s">
        <v>40</v>
      </c>
      <c r="E18" s="72">
        <v>4</v>
      </c>
      <c r="F18" s="72">
        <v>3</v>
      </c>
      <c r="G18" s="73">
        <f t="shared" si="0"/>
        <v>12</v>
      </c>
    </row>
    <row r="19" spans="2:7" ht="42" customHeight="1" x14ac:dyDescent="0.25">
      <c r="B19" s="64"/>
      <c r="C19" s="66" t="s">
        <v>41</v>
      </c>
      <c r="D19" s="67" t="s">
        <v>42</v>
      </c>
      <c r="E19" s="68">
        <v>4</v>
      </c>
      <c r="F19" s="68">
        <v>4</v>
      </c>
      <c r="G19" s="69">
        <f t="shared" si="0"/>
        <v>16</v>
      </c>
    </row>
    <row r="20" spans="2:7" ht="42" customHeight="1" x14ac:dyDescent="0.25">
      <c r="B20" s="65" t="s">
        <v>43</v>
      </c>
      <c r="C20" s="70" t="s">
        <v>44</v>
      </c>
      <c r="D20" s="71" t="s">
        <v>45</v>
      </c>
      <c r="E20" s="72">
        <v>4</v>
      </c>
      <c r="F20" s="72">
        <v>3</v>
      </c>
      <c r="G20" s="73">
        <f t="shared" si="0"/>
        <v>12</v>
      </c>
    </row>
    <row r="21" spans="2:7" ht="42" customHeight="1" x14ac:dyDescent="0.25">
      <c r="B21" s="65"/>
      <c r="C21" s="66" t="s">
        <v>46</v>
      </c>
      <c r="D21" s="67" t="s">
        <v>47</v>
      </c>
      <c r="E21" s="68">
        <v>3</v>
      </c>
      <c r="F21" s="68">
        <v>4</v>
      </c>
      <c r="G21" s="73">
        <f t="shared" si="0"/>
        <v>12</v>
      </c>
    </row>
    <row r="22" spans="2:7" ht="42" customHeight="1" x14ac:dyDescent="0.25">
      <c r="B22" s="65"/>
      <c r="C22" s="70" t="s">
        <v>48</v>
      </c>
      <c r="D22" s="71" t="s">
        <v>49</v>
      </c>
      <c r="E22" s="72">
        <v>3</v>
      </c>
      <c r="F22" s="72">
        <v>3</v>
      </c>
      <c r="G22" s="73">
        <f t="shared" si="0"/>
        <v>9</v>
      </c>
    </row>
    <row r="23" spans="2:7" ht="27.75" customHeight="1" x14ac:dyDescent="0.25">
      <c r="B23" s="6" t="s">
        <v>50</v>
      </c>
      <c r="C23" s="6"/>
      <c r="D23" s="6"/>
      <c r="E23" s="11">
        <f>AVERAGE(E5:E22)</f>
        <v>4.0555555555555554</v>
      </c>
      <c r="F23" s="11">
        <f>AVERAGE(F5:F22)</f>
        <v>3.7777777777777777</v>
      </c>
      <c r="G23" s="11">
        <f>AVERAGE(G5:G22)</f>
        <v>15.5</v>
      </c>
    </row>
    <row r="25" spans="2:7" ht="15" customHeight="1" x14ac:dyDescent="0.25">
      <c r="B25" s="5" t="s">
        <v>51</v>
      </c>
      <c r="C25" s="5"/>
      <c r="D25" s="5"/>
      <c r="E25" s="5"/>
      <c r="F25" s="5"/>
      <c r="G25" s="5"/>
    </row>
    <row r="26" spans="2:7" ht="21.75" customHeight="1" x14ac:dyDescent="0.25">
      <c r="B26" s="4" t="s">
        <v>52</v>
      </c>
      <c r="C26" s="4"/>
      <c r="D26" s="3" t="s">
        <v>53</v>
      </c>
      <c r="E26" s="3"/>
      <c r="F26" s="2" t="s">
        <v>54</v>
      </c>
      <c r="G26" s="2"/>
    </row>
  </sheetData>
  <mergeCells count="13">
    <mergeCell ref="B26:C26"/>
    <mergeCell ref="D26:E26"/>
    <mergeCell ref="F26:G26"/>
    <mergeCell ref="B14:B16"/>
    <mergeCell ref="B17:B19"/>
    <mergeCell ref="B20:B22"/>
    <mergeCell ref="B23:D23"/>
    <mergeCell ref="B25:G25"/>
    <mergeCell ref="B2:F2"/>
    <mergeCell ref="B3:F3"/>
    <mergeCell ref="B5:B7"/>
    <mergeCell ref="B8:B10"/>
    <mergeCell ref="B11:B13"/>
  </mergeCells>
  <pageMargins left="0.75" right="0.75" top="1" bottom="1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E94560"/>
  </sheetPr>
  <dimension ref="B2:G23"/>
  <sheetViews>
    <sheetView showGridLines="0" zoomScaleNormal="100" workbookViewId="0"/>
  </sheetViews>
  <sheetFormatPr baseColWidth="10" defaultColWidth="8.7109375" defaultRowHeight="15" x14ac:dyDescent="0.25"/>
  <cols>
    <col min="1" max="1" width="3" customWidth="1"/>
    <col min="2" max="2" width="26" customWidth="1"/>
    <col min="3" max="3" width="12" customWidth="1"/>
    <col min="4" max="5" width="14" customWidth="1"/>
    <col min="6" max="6" width="18" customWidth="1"/>
    <col min="7" max="7" width="22" customWidth="1"/>
    <col min="8" max="8" width="3" customWidth="1"/>
  </cols>
  <sheetData>
    <row r="2" spans="2:7" ht="19.5" customHeight="1" x14ac:dyDescent="0.25">
      <c r="B2" s="1" t="s">
        <v>55</v>
      </c>
      <c r="C2" s="1"/>
      <c r="D2" s="1"/>
      <c r="E2" s="1"/>
      <c r="F2" s="1"/>
      <c r="G2" s="1"/>
    </row>
    <row r="3" spans="2:7" ht="15" customHeight="1" x14ac:dyDescent="0.25">
      <c r="B3" s="49" t="s">
        <v>56</v>
      </c>
      <c r="C3" s="49"/>
      <c r="D3" s="49"/>
      <c r="E3" s="49"/>
      <c r="F3" s="49"/>
      <c r="G3" s="49"/>
    </row>
    <row r="5" spans="2:7" ht="30" customHeight="1" x14ac:dyDescent="0.25">
      <c r="B5" s="10" t="s">
        <v>57</v>
      </c>
      <c r="C5" s="10" t="s">
        <v>2</v>
      </c>
      <c r="D5" s="10" t="s">
        <v>5</v>
      </c>
      <c r="E5" s="10" t="s">
        <v>6</v>
      </c>
      <c r="F5" s="10" t="s">
        <v>58</v>
      </c>
      <c r="G5" s="10" t="s">
        <v>59</v>
      </c>
    </row>
    <row r="6" spans="2:7" ht="30" customHeight="1" x14ac:dyDescent="0.25">
      <c r="B6" s="12" t="s">
        <v>9</v>
      </c>
      <c r="C6" s="13" t="s">
        <v>8</v>
      </c>
      <c r="D6" s="14">
        <v>5</v>
      </c>
      <c r="E6" s="14">
        <v>5</v>
      </c>
      <c r="F6" s="15">
        <v>25</v>
      </c>
      <c r="G6" s="16" t="s">
        <v>60</v>
      </c>
    </row>
    <row r="7" spans="2:7" ht="30" customHeight="1" x14ac:dyDescent="0.25">
      <c r="B7" s="17" t="s">
        <v>23</v>
      </c>
      <c r="C7" s="18" t="s">
        <v>22</v>
      </c>
      <c r="D7" s="19">
        <v>5</v>
      </c>
      <c r="E7" s="19">
        <v>5</v>
      </c>
      <c r="F7" s="15">
        <v>25</v>
      </c>
      <c r="G7" s="20" t="s">
        <v>60</v>
      </c>
    </row>
    <row r="8" spans="2:7" ht="30" customHeight="1" x14ac:dyDescent="0.25">
      <c r="B8" s="12" t="s">
        <v>37</v>
      </c>
      <c r="C8" s="21" t="s">
        <v>36</v>
      </c>
      <c r="D8" s="14">
        <v>5</v>
      </c>
      <c r="E8" s="14">
        <v>5</v>
      </c>
      <c r="F8" s="15">
        <v>25</v>
      </c>
      <c r="G8" s="16" t="s">
        <v>60</v>
      </c>
    </row>
    <row r="9" spans="2:7" ht="30" customHeight="1" x14ac:dyDescent="0.25">
      <c r="B9" s="17" t="s">
        <v>30</v>
      </c>
      <c r="C9" s="22" t="s">
        <v>29</v>
      </c>
      <c r="D9" s="19">
        <v>5</v>
      </c>
      <c r="E9" s="19">
        <v>4</v>
      </c>
      <c r="F9" s="15">
        <v>20</v>
      </c>
      <c r="G9" s="20" t="s">
        <v>60</v>
      </c>
    </row>
    <row r="10" spans="2:7" ht="30" customHeight="1" x14ac:dyDescent="0.25">
      <c r="B10" s="12" t="s">
        <v>11</v>
      </c>
      <c r="C10" s="13" t="s">
        <v>8</v>
      </c>
      <c r="D10" s="14">
        <v>4</v>
      </c>
      <c r="E10" s="14">
        <v>4</v>
      </c>
      <c r="F10" s="15">
        <v>16</v>
      </c>
      <c r="G10" s="16" t="s">
        <v>61</v>
      </c>
    </row>
    <row r="11" spans="2:7" ht="30" customHeight="1" x14ac:dyDescent="0.25">
      <c r="B11" s="17" t="s">
        <v>16</v>
      </c>
      <c r="C11" s="23" t="s">
        <v>15</v>
      </c>
      <c r="D11" s="19">
        <v>4</v>
      </c>
      <c r="E11" s="19">
        <v>4</v>
      </c>
      <c r="F11" s="15">
        <v>16</v>
      </c>
      <c r="G11" s="20" t="s">
        <v>61</v>
      </c>
    </row>
    <row r="12" spans="2:7" ht="30" customHeight="1" x14ac:dyDescent="0.25">
      <c r="B12" s="12" t="s">
        <v>27</v>
      </c>
      <c r="C12" s="18" t="s">
        <v>22</v>
      </c>
      <c r="D12" s="14">
        <v>4</v>
      </c>
      <c r="E12" s="14">
        <v>4</v>
      </c>
      <c r="F12" s="15">
        <v>16</v>
      </c>
      <c r="G12" s="16" t="s">
        <v>61</v>
      </c>
    </row>
    <row r="13" spans="2:7" ht="30" customHeight="1" x14ac:dyDescent="0.25">
      <c r="B13" s="17" t="s">
        <v>41</v>
      </c>
      <c r="C13" s="21" t="s">
        <v>36</v>
      </c>
      <c r="D13" s="19">
        <v>4</v>
      </c>
      <c r="E13" s="19">
        <v>4</v>
      </c>
      <c r="F13" s="15">
        <v>16</v>
      </c>
      <c r="G13" s="20" t="s">
        <v>61</v>
      </c>
    </row>
    <row r="14" spans="2:7" ht="30" customHeight="1" x14ac:dyDescent="0.25">
      <c r="B14" s="12" t="s">
        <v>32</v>
      </c>
      <c r="C14" s="22" t="s">
        <v>29</v>
      </c>
      <c r="D14" s="14">
        <v>5</v>
      </c>
      <c r="E14" s="14">
        <v>3</v>
      </c>
      <c r="F14" s="24">
        <v>15</v>
      </c>
      <c r="G14" s="16" t="s">
        <v>61</v>
      </c>
    </row>
    <row r="15" spans="2:7" ht="30" customHeight="1" x14ac:dyDescent="0.25">
      <c r="B15" s="17" t="s">
        <v>13</v>
      </c>
      <c r="C15" s="13" t="s">
        <v>8</v>
      </c>
      <c r="D15" s="19">
        <v>4</v>
      </c>
      <c r="E15" s="19">
        <v>3</v>
      </c>
      <c r="F15" s="24">
        <v>12</v>
      </c>
      <c r="G15" s="20" t="s">
        <v>62</v>
      </c>
    </row>
    <row r="16" spans="2:7" ht="30" customHeight="1" x14ac:dyDescent="0.25">
      <c r="B16" s="12" t="s">
        <v>18</v>
      </c>
      <c r="C16" s="23" t="s">
        <v>15</v>
      </c>
      <c r="D16" s="14">
        <v>4</v>
      </c>
      <c r="E16" s="14">
        <v>3</v>
      </c>
      <c r="F16" s="24">
        <v>12</v>
      </c>
      <c r="G16" s="16" t="s">
        <v>62</v>
      </c>
    </row>
    <row r="17" spans="2:7" ht="30" customHeight="1" x14ac:dyDescent="0.25">
      <c r="B17" s="17" t="s">
        <v>20</v>
      </c>
      <c r="C17" s="23" t="s">
        <v>15</v>
      </c>
      <c r="D17" s="19">
        <v>3</v>
      </c>
      <c r="E17" s="19">
        <v>4</v>
      </c>
      <c r="F17" s="24">
        <v>12</v>
      </c>
      <c r="G17" s="20" t="s">
        <v>62</v>
      </c>
    </row>
    <row r="18" spans="2:7" ht="30" customHeight="1" x14ac:dyDescent="0.25">
      <c r="B18" s="12" t="s">
        <v>25</v>
      </c>
      <c r="C18" s="18" t="s">
        <v>22</v>
      </c>
      <c r="D18" s="14">
        <v>3</v>
      </c>
      <c r="E18" s="14">
        <v>4</v>
      </c>
      <c r="F18" s="24">
        <v>12</v>
      </c>
      <c r="G18" s="16" t="s">
        <v>62</v>
      </c>
    </row>
    <row r="19" spans="2:7" ht="30" customHeight="1" x14ac:dyDescent="0.25">
      <c r="B19" s="17" t="s">
        <v>34</v>
      </c>
      <c r="C19" s="22" t="s">
        <v>29</v>
      </c>
      <c r="D19" s="19">
        <v>4</v>
      </c>
      <c r="E19" s="19">
        <v>3</v>
      </c>
      <c r="F19" s="24">
        <v>12</v>
      </c>
      <c r="G19" s="20" t="s">
        <v>62</v>
      </c>
    </row>
    <row r="20" spans="2:7" ht="30" customHeight="1" x14ac:dyDescent="0.25">
      <c r="B20" s="12" t="s">
        <v>39</v>
      </c>
      <c r="C20" s="21" t="s">
        <v>36</v>
      </c>
      <c r="D20" s="14">
        <v>4</v>
      </c>
      <c r="E20" s="14">
        <v>3</v>
      </c>
      <c r="F20" s="24">
        <v>12</v>
      </c>
      <c r="G20" s="16" t="s">
        <v>62</v>
      </c>
    </row>
    <row r="21" spans="2:7" ht="30" customHeight="1" x14ac:dyDescent="0.25">
      <c r="B21" s="17" t="s">
        <v>44</v>
      </c>
      <c r="C21" s="25" t="s">
        <v>43</v>
      </c>
      <c r="D21" s="19">
        <v>4</v>
      </c>
      <c r="E21" s="19">
        <v>3</v>
      </c>
      <c r="F21" s="24">
        <v>12</v>
      </c>
      <c r="G21" s="20" t="s">
        <v>62</v>
      </c>
    </row>
    <row r="22" spans="2:7" ht="30" customHeight="1" x14ac:dyDescent="0.25">
      <c r="B22" s="12" t="s">
        <v>46</v>
      </c>
      <c r="C22" s="25" t="s">
        <v>43</v>
      </c>
      <c r="D22" s="14">
        <v>3</v>
      </c>
      <c r="E22" s="14">
        <v>4</v>
      </c>
      <c r="F22" s="24">
        <v>12</v>
      </c>
      <c r="G22" s="16" t="s">
        <v>62</v>
      </c>
    </row>
    <row r="23" spans="2:7" ht="30" customHeight="1" x14ac:dyDescent="0.25">
      <c r="B23" s="17" t="s">
        <v>48</v>
      </c>
      <c r="C23" s="25" t="s">
        <v>43</v>
      </c>
      <c r="D23" s="19">
        <v>3</v>
      </c>
      <c r="E23" s="19">
        <v>3</v>
      </c>
      <c r="F23" s="24">
        <v>9</v>
      </c>
      <c r="G23" s="20" t="s">
        <v>62</v>
      </c>
    </row>
  </sheetData>
  <mergeCells count="2">
    <mergeCell ref="B2:G2"/>
    <mergeCell ref="B3:G3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6D6A0"/>
  </sheetPr>
  <dimension ref="B2:H11"/>
  <sheetViews>
    <sheetView showGridLines="0" zoomScaleNormal="100" workbookViewId="0"/>
  </sheetViews>
  <sheetFormatPr baseColWidth="10" defaultColWidth="8.7109375" defaultRowHeight="15" x14ac:dyDescent="0.25"/>
  <cols>
    <col min="1" max="1" width="2" customWidth="1"/>
    <col min="2" max="2" width="18" customWidth="1"/>
    <col min="3" max="5" width="12" customWidth="1"/>
    <col min="6" max="6" width="26" customWidth="1"/>
    <col min="7" max="7" width="16" customWidth="1"/>
    <col min="8" max="8" width="6" customWidth="1"/>
    <col min="9" max="9" width="2" customWidth="1"/>
  </cols>
  <sheetData>
    <row r="2" spans="2:8" ht="39.75" customHeight="1" x14ac:dyDescent="0.25">
      <c r="B2" s="50" t="s">
        <v>63</v>
      </c>
      <c r="C2" s="50"/>
      <c r="D2" s="50"/>
      <c r="E2" s="50"/>
      <c r="F2" s="50"/>
      <c r="G2" s="50"/>
      <c r="H2" s="50"/>
    </row>
    <row r="3" spans="2:8" ht="18" customHeight="1" x14ac:dyDescent="0.25">
      <c r="B3" s="51" t="s">
        <v>64</v>
      </c>
      <c r="C3" s="51"/>
      <c r="D3" s="51"/>
      <c r="E3" s="51"/>
      <c r="F3" s="51"/>
      <c r="G3" s="51"/>
      <c r="H3" s="51"/>
    </row>
    <row r="5" spans="2:8" ht="33.75" customHeight="1" x14ac:dyDescent="0.25">
      <c r="B5" s="26" t="s">
        <v>2</v>
      </c>
      <c r="C5" s="26" t="s">
        <v>65</v>
      </c>
      <c r="D5" s="26" t="s">
        <v>66</v>
      </c>
      <c r="E5" s="26" t="s">
        <v>67</v>
      </c>
      <c r="F5" s="27" t="s">
        <v>68</v>
      </c>
      <c r="G5" s="52">
        <v>18</v>
      </c>
      <c r="H5" s="52"/>
    </row>
    <row r="6" spans="2:8" ht="33.75" customHeight="1" x14ac:dyDescent="0.25">
      <c r="B6" s="28" t="s">
        <v>8</v>
      </c>
      <c r="C6" s="29">
        <v>4.3</v>
      </c>
      <c r="D6" s="29">
        <v>4</v>
      </c>
      <c r="E6" s="29">
        <v>17.7</v>
      </c>
      <c r="F6" s="27" t="s">
        <v>69</v>
      </c>
      <c r="G6" s="53">
        <v>8</v>
      </c>
      <c r="H6" s="53"/>
    </row>
    <row r="7" spans="2:8" ht="33.75" customHeight="1" x14ac:dyDescent="0.25">
      <c r="B7" s="30" t="s">
        <v>15</v>
      </c>
      <c r="C7" s="31">
        <v>3.7</v>
      </c>
      <c r="D7" s="31">
        <v>3.7</v>
      </c>
      <c r="E7" s="31">
        <v>13.3</v>
      </c>
      <c r="F7" s="27" t="s">
        <v>70</v>
      </c>
      <c r="G7" s="54">
        <v>10</v>
      </c>
      <c r="H7" s="54"/>
    </row>
    <row r="8" spans="2:8" ht="33.75" customHeight="1" x14ac:dyDescent="0.25">
      <c r="B8" s="32" t="s">
        <v>22</v>
      </c>
      <c r="C8" s="29">
        <v>4</v>
      </c>
      <c r="D8" s="29">
        <v>4.3</v>
      </c>
      <c r="E8" s="29">
        <v>17.7</v>
      </c>
      <c r="F8" s="27" t="s">
        <v>71</v>
      </c>
      <c r="G8" s="55">
        <v>0</v>
      </c>
      <c r="H8" s="55"/>
    </row>
    <row r="9" spans="2:8" ht="33.75" customHeight="1" x14ac:dyDescent="0.25">
      <c r="B9" s="33" t="s">
        <v>29</v>
      </c>
      <c r="C9" s="31">
        <v>4.7</v>
      </c>
      <c r="D9" s="31">
        <v>3.3</v>
      </c>
      <c r="E9" s="31">
        <v>15.7</v>
      </c>
      <c r="F9" s="27" t="s">
        <v>72</v>
      </c>
      <c r="G9" s="52">
        <v>15.5</v>
      </c>
      <c r="H9" s="52"/>
    </row>
    <row r="10" spans="2:8" ht="33.75" customHeight="1" x14ac:dyDescent="0.25">
      <c r="B10" s="34" t="s">
        <v>36</v>
      </c>
      <c r="C10" s="29">
        <v>4.3</v>
      </c>
      <c r="D10" s="29">
        <v>4</v>
      </c>
      <c r="E10" s="29">
        <v>17.7</v>
      </c>
      <c r="F10" s="27" t="s">
        <v>73</v>
      </c>
      <c r="G10" s="56" t="s">
        <v>74</v>
      </c>
      <c r="H10" s="56"/>
    </row>
    <row r="11" spans="2:8" ht="15" customHeight="1" x14ac:dyDescent="0.25">
      <c r="B11" s="35" t="s">
        <v>43</v>
      </c>
      <c r="C11" s="31">
        <v>3.3</v>
      </c>
      <c r="D11" s="31">
        <v>3.3</v>
      </c>
      <c r="E11" s="31">
        <v>11</v>
      </c>
    </row>
  </sheetData>
  <mergeCells count="8">
    <mergeCell ref="G8:H8"/>
    <mergeCell ref="G9:H9"/>
    <mergeCell ref="G10:H10"/>
    <mergeCell ref="B2:H2"/>
    <mergeCell ref="B3:H3"/>
    <mergeCell ref="G5:H5"/>
    <mergeCell ref="G6:H6"/>
    <mergeCell ref="G7:H7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B703"/>
  </sheetPr>
  <dimension ref="B2:G16"/>
  <sheetViews>
    <sheetView showGridLines="0" zoomScaleNormal="100" workbookViewId="0"/>
  </sheetViews>
  <sheetFormatPr baseColWidth="10" defaultColWidth="8.7109375" defaultRowHeight="15" x14ac:dyDescent="0.25"/>
  <cols>
    <col min="1" max="1" width="2" customWidth="1"/>
    <col min="2" max="2" width="24" customWidth="1"/>
    <col min="3" max="3" width="20" customWidth="1"/>
    <col min="4" max="4" width="30" customWidth="1"/>
    <col min="5" max="7" width="14" customWidth="1"/>
    <col min="8" max="8" width="2" customWidth="1"/>
  </cols>
  <sheetData>
    <row r="2" spans="2:7" ht="34.5" customHeight="1" x14ac:dyDescent="0.25">
      <c r="B2" s="57" t="s">
        <v>75</v>
      </c>
      <c r="C2" s="57"/>
      <c r="D2" s="57"/>
      <c r="E2" s="57"/>
      <c r="F2" s="57"/>
      <c r="G2" s="57"/>
    </row>
    <row r="3" spans="2:7" ht="15" customHeight="1" x14ac:dyDescent="0.25">
      <c r="B3" s="51" t="s">
        <v>76</v>
      </c>
      <c r="C3" s="51"/>
      <c r="D3" s="51"/>
      <c r="E3" s="51"/>
      <c r="F3" s="51"/>
      <c r="G3" s="51"/>
    </row>
    <row r="5" spans="2:7" ht="27.75" customHeight="1" x14ac:dyDescent="0.25">
      <c r="B5" s="10" t="s">
        <v>77</v>
      </c>
      <c r="C5" s="10" t="s">
        <v>2</v>
      </c>
      <c r="D5" s="10" t="s">
        <v>78</v>
      </c>
      <c r="E5" s="10" t="s">
        <v>79</v>
      </c>
      <c r="F5" s="10" t="s">
        <v>80</v>
      </c>
      <c r="G5" s="10" t="s">
        <v>81</v>
      </c>
    </row>
    <row r="6" spans="2:7" ht="45" customHeight="1" x14ac:dyDescent="0.25">
      <c r="B6" s="36" t="s">
        <v>23</v>
      </c>
      <c r="C6" s="37" t="s">
        <v>22</v>
      </c>
      <c r="D6" s="36" t="s">
        <v>82</v>
      </c>
      <c r="E6" s="36" t="s">
        <v>83</v>
      </c>
      <c r="F6" s="38" t="s">
        <v>84</v>
      </c>
      <c r="G6" s="39" t="s">
        <v>85</v>
      </c>
    </row>
    <row r="7" spans="2:7" ht="45" customHeight="1" x14ac:dyDescent="0.25">
      <c r="B7" s="40" t="s">
        <v>86</v>
      </c>
      <c r="C7" s="41" t="s">
        <v>8</v>
      </c>
      <c r="D7" s="40" t="s">
        <v>87</v>
      </c>
      <c r="E7" s="40" t="s">
        <v>88</v>
      </c>
      <c r="F7" s="42" t="s">
        <v>89</v>
      </c>
      <c r="G7" s="43" t="s">
        <v>90</v>
      </c>
    </row>
    <row r="8" spans="2:7" ht="45" customHeight="1" x14ac:dyDescent="0.25">
      <c r="B8" s="36" t="s">
        <v>91</v>
      </c>
      <c r="C8" s="44" t="s">
        <v>36</v>
      </c>
      <c r="D8" s="36" t="s">
        <v>92</v>
      </c>
      <c r="E8" s="36" t="s">
        <v>93</v>
      </c>
      <c r="F8" s="38" t="s">
        <v>89</v>
      </c>
      <c r="G8" s="39" t="s">
        <v>85</v>
      </c>
    </row>
    <row r="9" spans="2:7" ht="45" customHeight="1" x14ac:dyDescent="0.25">
      <c r="B9" s="40" t="s">
        <v>94</v>
      </c>
      <c r="C9" s="45" t="s">
        <v>29</v>
      </c>
      <c r="D9" s="40" t="s">
        <v>95</v>
      </c>
      <c r="E9" s="40" t="s">
        <v>96</v>
      </c>
      <c r="F9" s="42" t="s">
        <v>97</v>
      </c>
      <c r="G9" s="43" t="s">
        <v>90</v>
      </c>
    </row>
    <row r="10" spans="2:7" ht="45" customHeight="1" x14ac:dyDescent="0.25">
      <c r="B10" s="36" t="s">
        <v>98</v>
      </c>
      <c r="C10" s="45" t="s">
        <v>29</v>
      </c>
      <c r="D10" s="36" t="s">
        <v>99</v>
      </c>
      <c r="E10" s="36" t="s">
        <v>100</v>
      </c>
      <c r="F10" s="38" t="s">
        <v>97</v>
      </c>
      <c r="G10" s="46" t="s">
        <v>101</v>
      </c>
    </row>
    <row r="11" spans="2:7" ht="45" customHeight="1" x14ac:dyDescent="0.25">
      <c r="B11" s="40" t="s">
        <v>102</v>
      </c>
      <c r="C11" s="41" t="s">
        <v>8</v>
      </c>
      <c r="D11" s="40" t="s">
        <v>103</v>
      </c>
      <c r="E11" s="40" t="s">
        <v>104</v>
      </c>
      <c r="F11" s="42" t="s">
        <v>84</v>
      </c>
      <c r="G11" s="39" t="s">
        <v>85</v>
      </c>
    </row>
    <row r="12" spans="2:7" ht="45" customHeight="1" x14ac:dyDescent="0.25">
      <c r="B12" s="36" t="s">
        <v>16</v>
      </c>
      <c r="C12" s="47" t="s">
        <v>15</v>
      </c>
      <c r="D12" s="36" t="s">
        <v>105</v>
      </c>
      <c r="E12" s="36" t="s">
        <v>106</v>
      </c>
      <c r="F12" s="38" t="s">
        <v>89</v>
      </c>
      <c r="G12" s="43" t="s">
        <v>90</v>
      </c>
    </row>
    <row r="13" spans="2:7" ht="45" customHeight="1" x14ac:dyDescent="0.25">
      <c r="B13" s="40" t="s">
        <v>107</v>
      </c>
      <c r="C13" s="48" t="s">
        <v>43</v>
      </c>
      <c r="D13" s="40" t="s">
        <v>108</v>
      </c>
      <c r="E13" s="40" t="s">
        <v>109</v>
      </c>
      <c r="F13" s="42" t="s">
        <v>84</v>
      </c>
      <c r="G13" s="46" t="s">
        <v>101</v>
      </c>
    </row>
    <row r="16" spans="2:7" ht="39.75" customHeight="1" x14ac:dyDescent="0.25">
      <c r="B16" s="58" t="s">
        <v>110</v>
      </c>
      <c r="C16" s="58"/>
      <c r="D16" s="58"/>
      <c r="E16" s="58"/>
      <c r="F16" s="58"/>
      <c r="G16" s="58"/>
    </row>
  </sheetData>
  <mergeCells count="3">
    <mergeCell ref="B2:G2"/>
    <mergeCell ref="B3:G3"/>
    <mergeCell ref="B16:G16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Resumen PESTEL</vt:lpstr>
      <vt:lpstr>Matriz de Priorización</vt:lpstr>
      <vt:lpstr>Dashboard</vt:lpstr>
      <vt:lpstr>Plan de Acción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3</cp:revision>
  <dcterms:created xsi:type="dcterms:W3CDTF">2026-03-17T12:17:15Z</dcterms:created>
  <dcterms:modified xsi:type="dcterms:W3CDTF">2026-03-17T15:16:42Z</dcterms:modified>
  <dc:language>en-US</dc:language>
</cp:coreProperties>
</file>