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horro del centimo\"/>
    </mc:Choice>
  </mc:AlternateContent>
  <xr:revisionPtr revIDLastSave="0" documentId="13_ncr:1_{0397291C-DF1E-4793-BD06-814DAE1090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horro del centimo" sheetId="1" r:id="rId1"/>
  </sheets>
  <definedNames>
    <definedName name="_xlnm._FilterDatabase" localSheetId="0" hidden="1">'Ahorro del centimo'!$A$14:$G$379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9" i="1" l="1"/>
  <c r="B379" i="1"/>
  <c r="B378" i="1"/>
  <c r="B377" i="1"/>
  <c r="K51" i="1" s="1"/>
  <c r="B376" i="1"/>
  <c r="J51" i="1" s="1"/>
  <c r="B375" i="1"/>
  <c r="I51" i="1" s="1"/>
  <c r="B374" i="1"/>
  <c r="B373" i="1"/>
  <c r="Q50" i="1" s="1"/>
  <c r="B372" i="1"/>
  <c r="P50" i="1" s="1"/>
  <c r="B371" i="1"/>
  <c r="O50" i="1" s="1"/>
  <c r="B370" i="1"/>
  <c r="B369" i="1"/>
  <c r="B368" i="1"/>
  <c r="B367" i="1"/>
  <c r="B366" i="1"/>
  <c r="B365" i="1"/>
  <c r="B364" i="1"/>
  <c r="B363" i="1"/>
  <c r="Q49" i="1" s="1"/>
  <c r="B362" i="1"/>
  <c r="P49" i="1" s="1"/>
  <c r="B361" i="1"/>
  <c r="O49" i="1" s="1"/>
  <c r="B360" i="1"/>
  <c r="N49" i="1" s="1"/>
  <c r="B359" i="1"/>
  <c r="M49" i="1" s="1"/>
  <c r="B358" i="1"/>
  <c r="L49" i="1" s="1"/>
  <c r="B357" i="1"/>
  <c r="K49" i="1" s="1"/>
  <c r="B356" i="1"/>
  <c r="J49" i="1" s="1"/>
  <c r="B355" i="1"/>
  <c r="I49" i="1" s="1"/>
  <c r="B354" i="1"/>
  <c r="R48" i="1" s="1"/>
  <c r="B353" i="1"/>
  <c r="Q48" i="1" s="1"/>
  <c r="B352" i="1"/>
  <c r="P48" i="1" s="1"/>
  <c r="B351" i="1"/>
  <c r="O48" i="1" s="1"/>
  <c r="B350" i="1"/>
  <c r="N48" i="1" s="1"/>
  <c r="B349" i="1"/>
  <c r="M48" i="1" s="1"/>
  <c r="B348" i="1"/>
  <c r="L48" i="1" s="1"/>
  <c r="B347" i="1"/>
  <c r="K48" i="1" s="1"/>
  <c r="B346" i="1"/>
  <c r="J48" i="1" s="1"/>
  <c r="B345" i="1"/>
  <c r="I48" i="1" s="1"/>
  <c r="B344" i="1"/>
  <c r="R47" i="1" s="1"/>
  <c r="B343" i="1"/>
  <c r="Q47" i="1" s="1"/>
  <c r="B342" i="1"/>
  <c r="P47" i="1" s="1"/>
  <c r="B341" i="1"/>
  <c r="O47" i="1" s="1"/>
  <c r="B340" i="1"/>
  <c r="N47" i="1" s="1"/>
  <c r="B339" i="1"/>
  <c r="B338" i="1"/>
  <c r="B337" i="1"/>
  <c r="B336" i="1"/>
  <c r="B335" i="1"/>
  <c r="I47" i="1" s="1"/>
  <c r="B334" i="1"/>
  <c r="R46" i="1" s="1"/>
  <c r="B333" i="1"/>
  <c r="Q46" i="1" s="1"/>
  <c r="B332" i="1"/>
  <c r="P46" i="1" s="1"/>
  <c r="B331" i="1"/>
  <c r="O46" i="1" s="1"/>
  <c r="B330" i="1"/>
  <c r="N46" i="1" s="1"/>
  <c r="B329" i="1"/>
  <c r="M46" i="1" s="1"/>
  <c r="B328" i="1"/>
  <c r="L46" i="1" s="1"/>
  <c r="B327" i="1"/>
  <c r="K46" i="1" s="1"/>
  <c r="B326" i="1"/>
  <c r="J46" i="1" s="1"/>
  <c r="B325" i="1"/>
  <c r="I46" i="1" s="1"/>
  <c r="B324" i="1"/>
  <c r="R45" i="1" s="1"/>
  <c r="B323" i="1"/>
  <c r="Q45" i="1" s="1"/>
  <c r="B322" i="1"/>
  <c r="P45" i="1" s="1"/>
  <c r="B321" i="1"/>
  <c r="O45" i="1" s="1"/>
  <c r="B320" i="1"/>
  <c r="N45" i="1" s="1"/>
  <c r="B319" i="1"/>
  <c r="B318" i="1"/>
  <c r="B317" i="1"/>
  <c r="B316" i="1"/>
  <c r="J45" i="1" s="1"/>
  <c r="B315" i="1"/>
  <c r="I45" i="1" s="1"/>
  <c r="B314" i="1"/>
  <c r="B313" i="1"/>
  <c r="Q44" i="1" s="1"/>
  <c r="B312" i="1"/>
  <c r="B311" i="1"/>
  <c r="B310" i="1"/>
  <c r="N44" i="1" s="1"/>
  <c r="B309" i="1"/>
  <c r="B308" i="1"/>
  <c r="L44" i="1" s="1"/>
  <c r="B307" i="1"/>
  <c r="B306" i="1"/>
  <c r="B305" i="1"/>
  <c r="I44" i="1" s="1"/>
  <c r="B304" i="1"/>
  <c r="R43" i="1" s="1"/>
  <c r="B303" i="1"/>
  <c r="Q43" i="1" s="1"/>
  <c r="B302" i="1"/>
  <c r="P43" i="1" s="1"/>
  <c r="B301" i="1"/>
  <c r="O43" i="1" s="1"/>
  <c r="B300" i="1"/>
  <c r="N43" i="1" s="1"/>
  <c r="B299" i="1"/>
  <c r="B298" i="1"/>
  <c r="L43" i="1" s="1"/>
  <c r="B297" i="1"/>
  <c r="K43" i="1" s="1"/>
  <c r="B296" i="1"/>
  <c r="J43" i="1" s="1"/>
  <c r="B295" i="1"/>
  <c r="B294" i="1"/>
  <c r="B293" i="1"/>
  <c r="Q42" i="1" s="1"/>
  <c r="B292" i="1"/>
  <c r="P42" i="1" s="1"/>
  <c r="B291" i="1"/>
  <c r="O42" i="1" s="1"/>
  <c r="B290" i="1"/>
  <c r="B289" i="1"/>
  <c r="B288" i="1"/>
  <c r="B287" i="1"/>
  <c r="B286" i="1"/>
  <c r="J42" i="1" s="1"/>
  <c r="B285" i="1"/>
  <c r="I42" i="1" s="1"/>
  <c r="B284" i="1"/>
  <c r="R41" i="1" s="1"/>
  <c r="B283" i="1"/>
  <c r="Q41" i="1" s="1"/>
  <c r="B282" i="1"/>
  <c r="P41" i="1" s="1"/>
  <c r="B281" i="1"/>
  <c r="O41" i="1" s="1"/>
  <c r="B280" i="1"/>
  <c r="N41" i="1" s="1"/>
  <c r="B279" i="1"/>
  <c r="B278" i="1"/>
  <c r="B277" i="1"/>
  <c r="B276" i="1"/>
  <c r="J41" i="1" s="1"/>
  <c r="B275" i="1"/>
  <c r="I41" i="1" s="1"/>
  <c r="B274" i="1"/>
  <c r="R40" i="1" s="1"/>
  <c r="B273" i="1"/>
  <c r="Q40" i="1" s="1"/>
  <c r="B272" i="1"/>
  <c r="P40" i="1" s="1"/>
  <c r="B271" i="1"/>
  <c r="O40" i="1" s="1"/>
  <c r="B270" i="1"/>
  <c r="N40" i="1" s="1"/>
  <c r="B269" i="1"/>
  <c r="M40" i="1" s="1"/>
  <c r="B268" i="1"/>
  <c r="L40" i="1" s="1"/>
  <c r="B267" i="1"/>
  <c r="K40" i="1" s="1"/>
  <c r="B266" i="1"/>
  <c r="J40" i="1" s="1"/>
  <c r="B265" i="1"/>
  <c r="I40" i="1" s="1"/>
  <c r="B264" i="1"/>
  <c r="R39" i="1" s="1"/>
  <c r="B263" i="1"/>
  <c r="Q39" i="1" s="1"/>
  <c r="B262" i="1"/>
  <c r="P39" i="1" s="1"/>
  <c r="B261" i="1"/>
  <c r="O39" i="1" s="1"/>
  <c r="B260" i="1"/>
  <c r="N39" i="1" s="1"/>
  <c r="B259" i="1"/>
  <c r="B258" i="1"/>
  <c r="L39" i="1" s="1"/>
  <c r="B257" i="1"/>
  <c r="K39" i="1" s="1"/>
  <c r="B256" i="1"/>
  <c r="J39" i="1" s="1"/>
  <c r="B255" i="1"/>
  <c r="I39" i="1" s="1"/>
  <c r="B254" i="1"/>
  <c r="B253" i="1"/>
  <c r="Q38" i="1" s="1"/>
  <c r="B252" i="1"/>
  <c r="P38" i="1" s="1"/>
  <c r="B251" i="1"/>
  <c r="O38" i="1" s="1"/>
  <c r="B250" i="1"/>
  <c r="N38" i="1" s="1"/>
  <c r="B249" i="1"/>
  <c r="B248" i="1"/>
  <c r="B247" i="1"/>
  <c r="B246" i="1"/>
  <c r="J38" i="1" s="1"/>
  <c r="B245" i="1"/>
  <c r="I38" i="1" s="1"/>
  <c r="B244" i="1"/>
  <c r="R37" i="1" s="1"/>
  <c r="B243" i="1"/>
  <c r="Q37" i="1" s="1"/>
  <c r="B242" i="1"/>
  <c r="P37" i="1" s="1"/>
  <c r="B241" i="1"/>
  <c r="O37" i="1" s="1"/>
  <c r="B240" i="1"/>
  <c r="N37" i="1" s="1"/>
  <c r="B239" i="1"/>
  <c r="B238" i="1"/>
  <c r="L37" i="1" s="1"/>
  <c r="B237" i="1"/>
  <c r="K37" i="1" s="1"/>
  <c r="B236" i="1"/>
  <c r="B235" i="1"/>
  <c r="I37" i="1" s="1"/>
  <c r="B234" i="1"/>
  <c r="B233" i="1"/>
  <c r="B232" i="1"/>
  <c r="P36" i="1" s="1"/>
  <c r="B231" i="1"/>
  <c r="O36" i="1" s="1"/>
  <c r="B230" i="1"/>
  <c r="N36" i="1" s="1"/>
  <c r="B229" i="1"/>
  <c r="B228" i="1"/>
  <c r="L36" i="1" s="1"/>
  <c r="B227" i="1"/>
  <c r="B226" i="1"/>
  <c r="B225" i="1"/>
  <c r="B224" i="1"/>
  <c r="B223" i="1"/>
  <c r="B222" i="1"/>
  <c r="P35" i="1" s="1"/>
  <c r="B221" i="1"/>
  <c r="O35" i="1" s="1"/>
  <c r="B220" i="1"/>
  <c r="N35" i="1" s="1"/>
  <c r="B219" i="1"/>
  <c r="B218" i="1"/>
  <c r="B217" i="1"/>
  <c r="K35" i="1" s="1"/>
  <c r="B216" i="1"/>
  <c r="J35" i="1" s="1"/>
  <c r="B215" i="1"/>
  <c r="I35" i="1" s="1"/>
  <c r="B214" i="1"/>
  <c r="R34" i="1" s="1"/>
  <c r="B213" i="1"/>
  <c r="Q34" i="1" s="1"/>
  <c r="B212" i="1"/>
  <c r="P34" i="1" s="1"/>
  <c r="B211" i="1"/>
  <c r="O34" i="1" s="1"/>
  <c r="B210" i="1"/>
  <c r="N34" i="1" s="1"/>
  <c r="B209" i="1"/>
  <c r="M34" i="1" s="1"/>
  <c r="B208" i="1"/>
  <c r="L34" i="1" s="1"/>
  <c r="B207" i="1"/>
  <c r="K34" i="1" s="1"/>
  <c r="B206" i="1"/>
  <c r="J34" i="1" s="1"/>
  <c r="B205" i="1"/>
  <c r="I34" i="1" s="1"/>
  <c r="B204" i="1"/>
  <c r="R33" i="1" s="1"/>
  <c r="B203" i="1"/>
  <c r="Q33" i="1" s="1"/>
  <c r="B202" i="1"/>
  <c r="P33" i="1" s="1"/>
  <c r="B201" i="1"/>
  <c r="O33" i="1" s="1"/>
  <c r="B200" i="1"/>
  <c r="N33" i="1" s="1"/>
  <c r="B199" i="1"/>
  <c r="B198" i="1"/>
  <c r="L33" i="1" s="1"/>
  <c r="B197" i="1"/>
  <c r="K33" i="1" s="1"/>
  <c r="B196" i="1"/>
  <c r="B195" i="1"/>
  <c r="B194" i="1"/>
  <c r="B193" i="1"/>
  <c r="Q32" i="1" s="1"/>
  <c r="B192" i="1"/>
  <c r="P32" i="1" s="1"/>
  <c r="B191" i="1"/>
  <c r="O32" i="1" s="1"/>
  <c r="B190" i="1"/>
  <c r="N32" i="1" s="1"/>
  <c r="B189" i="1"/>
  <c r="B188" i="1"/>
  <c r="L32" i="1" s="1"/>
  <c r="B187" i="1"/>
  <c r="K32" i="1" s="1"/>
  <c r="B186" i="1"/>
  <c r="J32" i="1" s="1"/>
  <c r="B185" i="1"/>
  <c r="I32" i="1" s="1"/>
  <c r="B184" i="1"/>
  <c r="R31" i="1" s="1"/>
  <c r="B183" i="1"/>
  <c r="Q31" i="1" s="1"/>
  <c r="B182" i="1"/>
  <c r="P31" i="1" s="1"/>
  <c r="B181" i="1"/>
  <c r="O31" i="1" s="1"/>
  <c r="B180" i="1"/>
  <c r="N31" i="1" s="1"/>
  <c r="B179" i="1"/>
  <c r="B178" i="1"/>
  <c r="L31" i="1" s="1"/>
  <c r="B177" i="1"/>
  <c r="B176" i="1"/>
  <c r="B175" i="1"/>
  <c r="I31" i="1" s="1"/>
  <c r="B174" i="1"/>
  <c r="B173" i="1"/>
  <c r="Q30" i="1" s="1"/>
  <c r="B172" i="1"/>
  <c r="P30" i="1" s="1"/>
  <c r="B171" i="1"/>
  <c r="B170" i="1"/>
  <c r="B169" i="1"/>
  <c r="B168" i="1"/>
  <c r="L30" i="1" s="1"/>
  <c r="B167" i="1"/>
  <c r="K30" i="1" s="1"/>
  <c r="B166" i="1"/>
  <c r="B165" i="1"/>
  <c r="B164" i="1"/>
  <c r="B163" i="1"/>
  <c r="B162" i="1"/>
  <c r="P29" i="1" s="1"/>
  <c r="B161" i="1"/>
  <c r="O29" i="1" s="1"/>
  <c r="B160" i="1"/>
  <c r="N29" i="1" s="1"/>
  <c r="B159" i="1"/>
  <c r="M29" i="1" s="1"/>
  <c r="B158" i="1"/>
  <c r="L29" i="1" s="1"/>
  <c r="B157" i="1"/>
  <c r="K29" i="1" s="1"/>
  <c r="B156" i="1"/>
  <c r="J29" i="1" s="1"/>
  <c r="B155" i="1"/>
  <c r="I29" i="1" s="1"/>
  <c r="B154" i="1"/>
  <c r="R28" i="1" s="1"/>
  <c r="B153" i="1"/>
  <c r="Q28" i="1" s="1"/>
  <c r="B152" i="1"/>
  <c r="P28" i="1" s="1"/>
  <c r="B151" i="1"/>
  <c r="O28" i="1" s="1"/>
  <c r="B150" i="1"/>
  <c r="N28" i="1" s="1"/>
  <c r="B149" i="1"/>
  <c r="M28" i="1" s="1"/>
  <c r="B148" i="1"/>
  <c r="L28" i="1" s="1"/>
  <c r="B147" i="1"/>
  <c r="K28" i="1" s="1"/>
  <c r="B146" i="1"/>
  <c r="J28" i="1" s="1"/>
  <c r="B145" i="1"/>
  <c r="I28" i="1" s="1"/>
  <c r="B144" i="1"/>
  <c r="R27" i="1" s="1"/>
  <c r="B143" i="1"/>
  <c r="Q27" i="1" s="1"/>
  <c r="B142" i="1"/>
  <c r="P27" i="1" s="1"/>
  <c r="B141" i="1"/>
  <c r="O27" i="1" s="1"/>
  <c r="B140" i="1"/>
  <c r="N27" i="1" s="1"/>
  <c r="B139" i="1"/>
  <c r="B138" i="1"/>
  <c r="L27" i="1" s="1"/>
  <c r="B137" i="1"/>
  <c r="K27" i="1" s="1"/>
  <c r="B136" i="1"/>
  <c r="B135" i="1"/>
  <c r="B134" i="1"/>
  <c r="R26" i="1" s="1"/>
  <c r="B133" i="1"/>
  <c r="Q26" i="1" s="1"/>
  <c r="B132" i="1"/>
  <c r="P26" i="1" s="1"/>
  <c r="B131" i="1"/>
  <c r="O26" i="1" s="1"/>
  <c r="B130" i="1"/>
  <c r="N26" i="1" s="1"/>
  <c r="B129" i="1"/>
  <c r="M26" i="1" s="1"/>
  <c r="B128" i="1"/>
  <c r="L26" i="1" s="1"/>
  <c r="B127" i="1"/>
  <c r="K26" i="1" s="1"/>
  <c r="B126" i="1"/>
  <c r="J26" i="1" s="1"/>
  <c r="B125" i="1"/>
  <c r="I26" i="1" s="1"/>
  <c r="B124" i="1"/>
  <c r="R25" i="1" s="1"/>
  <c r="B123" i="1"/>
  <c r="Q25" i="1" s="1"/>
  <c r="B122" i="1"/>
  <c r="P25" i="1" s="1"/>
  <c r="B121" i="1"/>
  <c r="O25" i="1" s="1"/>
  <c r="B120" i="1"/>
  <c r="N25" i="1" s="1"/>
  <c r="B119" i="1"/>
  <c r="B118" i="1"/>
  <c r="B117" i="1"/>
  <c r="B116" i="1"/>
  <c r="J25" i="1" s="1"/>
  <c r="B115" i="1"/>
  <c r="I25" i="1" s="1"/>
  <c r="B114" i="1"/>
  <c r="B113" i="1"/>
  <c r="Q24" i="1" s="1"/>
  <c r="B112" i="1"/>
  <c r="P24" i="1" s="1"/>
  <c r="B111" i="1"/>
  <c r="O24" i="1" s="1"/>
  <c r="B110" i="1"/>
  <c r="N24" i="1" s="1"/>
  <c r="B109" i="1"/>
  <c r="B108" i="1"/>
  <c r="B107" i="1"/>
  <c r="B106" i="1"/>
  <c r="B105" i="1"/>
  <c r="B104" i="1"/>
  <c r="R23" i="1" s="1"/>
  <c r="B103" i="1"/>
  <c r="Q23" i="1" s="1"/>
  <c r="B102" i="1"/>
  <c r="P23" i="1" s="1"/>
  <c r="B101" i="1"/>
  <c r="O23" i="1" s="1"/>
  <c r="B100" i="1"/>
  <c r="N23" i="1" s="1"/>
  <c r="B99" i="1"/>
  <c r="B98" i="1"/>
  <c r="L23" i="1" s="1"/>
  <c r="B97" i="1"/>
  <c r="K23" i="1" s="1"/>
  <c r="B96" i="1"/>
  <c r="B95" i="1"/>
  <c r="B94" i="1"/>
  <c r="B93" i="1"/>
  <c r="B92" i="1"/>
  <c r="P22" i="1" s="1"/>
  <c r="B91" i="1"/>
  <c r="O22" i="1" s="1"/>
  <c r="B90" i="1"/>
  <c r="B89" i="1"/>
  <c r="B88" i="1"/>
  <c r="L22" i="1" s="1"/>
  <c r="B87" i="1"/>
  <c r="K22" i="1" s="1"/>
  <c r="B86" i="1"/>
  <c r="J22" i="1" s="1"/>
  <c r="B85" i="1"/>
  <c r="I22" i="1" s="1"/>
  <c r="B84" i="1"/>
  <c r="R21" i="1" s="1"/>
  <c r="B83" i="1"/>
  <c r="Q21" i="1" s="1"/>
  <c r="B82" i="1"/>
  <c r="P21" i="1" s="1"/>
  <c r="B81" i="1"/>
  <c r="O21" i="1" s="1"/>
  <c r="B80" i="1"/>
  <c r="N21" i="1" s="1"/>
  <c r="B79" i="1"/>
  <c r="B78" i="1"/>
  <c r="B77" i="1"/>
  <c r="K21" i="1" s="1"/>
  <c r="B76" i="1"/>
  <c r="J21" i="1" s="1"/>
  <c r="B75" i="1"/>
  <c r="I21" i="1" s="1"/>
  <c r="B74" i="1"/>
  <c r="B73" i="1"/>
  <c r="Q20" i="1" s="1"/>
  <c r="B72" i="1"/>
  <c r="B71" i="1"/>
  <c r="B70" i="1"/>
  <c r="N20" i="1" s="1"/>
  <c r="B69" i="1"/>
  <c r="M20" i="1" s="1"/>
  <c r="B68" i="1"/>
  <c r="L20" i="1" s="1"/>
  <c r="B67" i="1"/>
  <c r="K20" i="1" s="1"/>
  <c r="B66" i="1"/>
  <c r="J20" i="1" s="1"/>
  <c r="B65" i="1"/>
  <c r="I20" i="1" s="1"/>
  <c r="B64" i="1"/>
  <c r="R19" i="1" s="1"/>
  <c r="B63" i="1"/>
  <c r="Q19" i="1" s="1"/>
  <c r="B62" i="1"/>
  <c r="P19" i="1" s="1"/>
  <c r="B61" i="1"/>
  <c r="O19" i="1" s="1"/>
  <c r="B60" i="1"/>
  <c r="N19" i="1" s="1"/>
  <c r="B59" i="1"/>
  <c r="B58" i="1"/>
  <c r="L19" i="1" s="1"/>
  <c r="B57" i="1"/>
  <c r="K19" i="1" s="1"/>
  <c r="B56" i="1"/>
  <c r="B55" i="1"/>
  <c r="I19" i="1" s="1"/>
  <c r="B54" i="1"/>
  <c r="B53" i="1"/>
  <c r="Q18" i="1" s="1"/>
  <c r="B52" i="1"/>
  <c r="P18" i="1" s="1"/>
  <c r="M51" i="1"/>
  <c r="L51" i="1"/>
  <c r="B51" i="1"/>
  <c r="O18" i="1" s="1"/>
  <c r="R50" i="1"/>
  <c r="N50" i="1"/>
  <c r="M50" i="1"/>
  <c r="L50" i="1"/>
  <c r="K50" i="1"/>
  <c r="J50" i="1"/>
  <c r="I50" i="1"/>
  <c r="B50" i="1"/>
  <c r="N18" i="1" s="1"/>
  <c r="R49" i="1"/>
  <c r="B49" i="1"/>
  <c r="M18" i="1" s="1"/>
  <c r="B48" i="1"/>
  <c r="M47" i="1"/>
  <c r="L47" i="1"/>
  <c r="K47" i="1"/>
  <c r="J47" i="1"/>
  <c r="B47" i="1"/>
  <c r="K18" i="1" s="1"/>
  <c r="B46" i="1"/>
  <c r="J18" i="1" s="1"/>
  <c r="M45" i="1"/>
  <c r="L45" i="1"/>
  <c r="K45" i="1"/>
  <c r="B45" i="1"/>
  <c r="R44" i="1"/>
  <c r="P44" i="1"/>
  <c r="O44" i="1"/>
  <c r="M44" i="1"/>
  <c r="K44" i="1"/>
  <c r="J44" i="1"/>
  <c r="B44" i="1"/>
  <c r="R17" i="1" s="1"/>
  <c r="M43" i="1"/>
  <c r="I43" i="1"/>
  <c r="B43" i="1"/>
  <c r="R42" i="1"/>
  <c r="N42" i="1"/>
  <c r="M42" i="1"/>
  <c r="L42" i="1"/>
  <c r="K42" i="1"/>
  <c r="B42" i="1"/>
  <c r="M41" i="1"/>
  <c r="L41" i="1"/>
  <c r="K41" i="1"/>
  <c r="B41" i="1"/>
  <c r="B40" i="1"/>
  <c r="N17" i="1" s="1"/>
  <c r="M39" i="1"/>
  <c r="B39" i="1"/>
  <c r="R38" i="1"/>
  <c r="M38" i="1"/>
  <c r="L38" i="1"/>
  <c r="K38" i="1"/>
  <c r="B38" i="1"/>
  <c r="M37" i="1"/>
  <c r="J37" i="1"/>
  <c r="B37" i="1"/>
  <c r="K17" i="1" s="1"/>
  <c r="R36" i="1"/>
  <c r="Q36" i="1"/>
  <c r="M36" i="1"/>
  <c r="K36" i="1"/>
  <c r="J36" i="1"/>
  <c r="I36" i="1"/>
  <c r="B36" i="1"/>
  <c r="J17" i="1" s="1"/>
  <c r="R35" i="1"/>
  <c r="Q35" i="1"/>
  <c r="M35" i="1"/>
  <c r="L35" i="1"/>
  <c r="B35" i="1"/>
  <c r="I17" i="1" s="1"/>
  <c r="B34" i="1"/>
  <c r="R16" i="1" s="1"/>
  <c r="M33" i="1"/>
  <c r="J33" i="1"/>
  <c r="I33" i="1"/>
  <c r="B33" i="1"/>
  <c r="Q16" i="1" s="1"/>
  <c r="R32" i="1"/>
  <c r="M32" i="1"/>
  <c r="B32" i="1"/>
  <c r="P16" i="1" s="1"/>
  <c r="M31" i="1"/>
  <c r="K31" i="1"/>
  <c r="J31" i="1"/>
  <c r="B31" i="1"/>
  <c r="O16" i="1" s="1"/>
  <c r="R30" i="1"/>
  <c r="O30" i="1"/>
  <c r="N30" i="1"/>
  <c r="M30" i="1"/>
  <c r="J30" i="1"/>
  <c r="I30" i="1"/>
  <c r="B30" i="1"/>
  <c r="N16" i="1" s="1"/>
  <c r="Q29" i="1"/>
  <c r="B29" i="1"/>
  <c r="M16" i="1" s="1"/>
  <c r="B28" i="1"/>
  <c r="L16" i="1" s="1"/>
  <c r="M27" i="1"/>
  <c r="J27" i="1"/>
  <c r="I27" i="1"/>
  <c r="B27" i="1"/>
  <c r="K16" i="1" s="1"/>
  <c r="B26" i="1"/>
  <c r="J16" i="1" s="1"/>
  <c r="M25" i="1"/>
  <c r="L25" i="1"/>
  <c r="K25" i="1"/>
  <c r="B25" i="1"/>
  <c r="I16" i="1" s="1"/>
  <c r="R24" i="1"/>
  <c r="M24" i="1"/>
  <c r="L24" i="1"/>
  <c r="K24" i="1"/>
  <c r="J24" i="1"/>
  <c r="I24" i="1"/>
  <c r="B24" i="1"/>
  <c r="R15" i="1" s="1"/>
  <c r="M23" i="1"/>
  <c r="J23" i="1"/>
  <c r="I23" i="1"/>
  <c r="B23" i="1"/>
  <c r="Q15" i="1" s="1"/>
  <c r="R22" i="1"/>
  <c r="Q22" i="1"/>
  <c r="N22" i="1"/>
  <c r="M22" i="1"/>
  <c r="B22" i="1"/>
  <c r="P15" i="1" s="1"/>
  <c r="M21" i="1"/>
  <c r="L21" i="1"/>
  <c r="B21" i="1"/>
  <c r="O15" i="1" s="1"/>
  <c r="R20" i="1"/>
  <c r="P20" i="1"/>
  <c r="O20" i="1"/>
  <c r="B20" i="1"/>
  <c r="N15" i="1" s="1"/>
  <c r="M19" i="1"/>
  <c r="J19" i="1"/>
  <c r="B19" i="1"/>
  <c r="M15" i="1" s="1"/>
  <c r="R18" i="1"/>
  <c r="L18" i="1"/>
  <c r="I18" i="1"/>
  <c r="B18" i="1"/>
  <c r="L15" i="1" s="1"/>
  <c r="Q17" i="1"/>
  <c r="P17" i="1"/>
  <c r="O17" i="1"/>
  <c r="M17" i="1"/>
  <c r="L17" i="1"/>
  <c r="B17" i="1"/>
  <c r="B16" i="1"/>
  <c r="K15" i="1"/>
  <c r="J15" i="1"/>
  <c r="B15" i="1"/>
  <c r="I15" i="1" s="1"/>
  <c r="C9" i="1"/>
  <c r="A9" i="1"/>
  <c r="E15" i="1" l="1"/>
  <c r="C6" i="1"/>
  <c r="E6" i="1"/>
  <c r="A6" i="1"/>
  <c r="E9" i="1"/>
  <c r="E16" i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77" i="1" s="1"/>
  <c r="E78" i="1" s="1"/>
  <c r="E79" i="1" s="1"/>
  <c r="E80" i="1" s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E100" i="1" s="1"/>
  <c r="E101" i="1" s="1"/>
  <c r="E102" i="1" s="1"/>
  <c r="E103" i="1" s="1"/>
  <c r="E104" i="1" s="1"/>
  <c r="E105" i="1" s="1"/>
  <c r="E106" i="1" s="1"/>
  <c r="E107" i="1" s="1"/>
  <c r="E108" i="1" s="1"/>
  <c r="E109" i="1" s="1"/>
  <c r="E110" i="1" s="1"/>
  <c r="E111" i="1" s="1"/>
  <c r="E112" i="1" s="1"/>
  <c r="E113" i="1" s="1"/>
  <c r="E114" i="1" s="1"/>
  <c r="E115" i="1" s="1"/>
  <c r="E116" i="1" s="1"/>
  <c r="E117" i="1" s="1"/>
  <c r="E118" i="1" s="1"/>
  <c r="E119" i="1" s="1"/>
  <c r="E120" i="1" s="1"/>
  <c r="E121" i="1" s="1"/>
  <c r="E122" i="1" s="1"/>
  <c r="E123" i="1" s="1"/>
  <c r="E124" i="1" s="1"/>
  <c r="E125" i="1" s="1"/>
  <c r="E126" i="1" s="1"/>
  <c r="E127" i="1" s="1"/>
  <c r="E128" i="1" s="1"/>
  <c r="E129" i="1" s="1"/>
  <c r="E130" i="1" s="1"/>
  <c r="E131" i="1" s="1"/>
  <c r="E132" i="1" s="1"/>
  <c r="E133" i="1" s="1"/>
  <c r="E134" i="1" s="1"/>
  <c r="E135" i="1" s="1"/>
  <c r="E136" i="1" s="1"/>
  <c r="E137" i="1" s="1"/>
  <c r="E138" i="1" s="1"/>
  <c r="E139" i="1" s="1"/>
  <c r="E140" i="1" s="1"/>
  <c r="E141" i="1" s="1"/>
  <c r="E142" i="1" s="1"/>
  <c r="E143" i="1" s="1"/>
  <c r="E144" i="1" s="1"/>
  <c r="E145" i="1" s="1"/>
  <c r="E146" i="1" s="1"/>
  <c r="E147" i="1" s="1"/>
  <c r="E148" i="1" s="1"/>
  <c r="E149" i="1" s="1"/>
  <c r="E150" i="1" s="1"/>
  <c r="E151" i="1" s="1"/>
  <c r="E152" i="1" s="1"/>
  <c r="E153" i="1" s="1"/>
  <c r="E154" i="1" s="1"/>
  <c r="E155" i="1" s="1"/>
  <c r="E156" i="1" s="1"/>
  <c r="E157" i="1" s="1"/>
  <c r="E158" i="1" s="1"/>
  <c r="E159" i="1" s="1"/>
  <c r="E160" i="1" s="1"/>
  <c r="E161" i="1" s="1"/>
  <c r="E162" i="1" s="1"/>
  <c r="E163" i="1" s="1"/>
  <c r="E164" i="1" s="1"/>
  <c r="E165" i="1" s="1"/>
  <c r="E166" i="1" s="1"/>
  <c r="E167" i="1" s="1"/>
  <c r="E168" i="1" s="1"/>
  <c r="E169" i="1" s="1"/>
  <c r="E170" i="1" s="1"/>
  <c r="E171" i="1" s="1"/>
  <c r="E172" i="1" s="1"/>
  <c r="E173" i="1" s="1"/>
  <c r="E174" i="1" s="1"/>
  <c r="E175" i="1" s="1"/>
  <c r="E176" i="1" s="1"/>
  <c r="E177" i="1" s="1"/>
  <c r="E178" i="1" s="1"/>
  <c r="E179" i="1" s="1"/>
  <c r="E180" i="1" s="1"/>
  <c r="E181" i="1" s="1"/>
  <c r="E182" i="1" s="1"/>
  <c r="E183" i="1" s="1"/>
  <c r="E184" i="1" s="1"/>
  <c r="E185" i="1" s="1"/>
  <c r="E186" i="1" s="1"/>
  <c r="E187" i="1" s="1"/>
  <c r="E188" i="1" s="1"/>
  <c r="E189" i="1" s="1"/>
  <c r="E190" i="1" s="1"/>
  <c r="E191" i="1" s="1"/>
  <c r="E192" i="1" s="1"/>
  <c r="E193" i="1" s="1"/>
  <c r="E194" i="1" s="1"/>
  <c r="E195" i="1" s="1"/>
  <c r="E196" i="1" s="1"/>
  <c r="E197" i="1" s="1"/>
  <c r="E198" i="1" s="1"/>
  <c r="E199" i="1" s="1"/>
  <c r="E200" i="1" s="1"/>
  <c r="E201" i="1" s="1"/>
  <c r="E202" i="1" s="1"/>
  <c r="E203" i="1" s="1"/>
  <c r="E204" i="1" s="1"/>
  <c r="E205" i="1" s="1"/>
  <c r="E206" i="1" s="1"/>
  <c r="E207" i="1" s="1"/>
  <c r="E208" i="1" s="1"/>
  <c r="E209" i="1" s="1"/>
  <c r="E210" i="1" s="1"/>
  <c r="E211" i="1" s="1"/>
  <c r="E212" i="1" s="1"/>
  <c r="E213" i="1" s="1"/>
  <c r="E214" i="1" s="1"/>
  <c r="E215" i="1" s="1"/>
  <c r="E216" i="1" s="1"/>
  <c r="E217" i="1" s="1"/>
  <c r="E218" i="1" s="1"/>
  <c r="E219" i="1" s="1"/>
  <c r="E220" i="1" s="1"/>
  <c r="E221" i="1" s="1"/>
  <c r="E222" i="1" s="1"/>
  <c r="E223" i="1" s="1"/>
  <c r="E224" i="1" s="1"/>
  <c r="E225" i="1" s="1"/>
  <c r="E226" i="1" s="1"/>
  <c r="E227" i="1" s="1"/>
  <c r="E228" i="1" s="1"/>
  <c r="E229" i="1" s="1"/>
  <c r="E230" i="1" s="1"/>
  <c r="E231" i="1" s="1"/>
  <c r="E232" i="1" s="1"/>
  <c r="E233" i="1" s="1"/>
  <c r="E234" i="1" s="1"/>
  <c r="E235" i="1" s="1"/>
  <c r="E236" i="1" s="1"/>
  <c r="E237" i="1" s="1"/>
  <c r="E238" i="1" s="1"/>
  <c r="E239" i="1" s="1"/>
  <c r="E240" i="1" s="1"/>
  <c r="E241" i="1" s="1"/>
  <c r="E242" i="1" s="1"/>
  <c r="E243" i="1" s="1"/>
  <c r="E244" i="1" s="1"/>
  <c r="E245" i="1" s="1"/>
  <c r="E246" i="1" s="1"/>
  <c r="E247" i="1" s="1"/>
  <c r="E248" i="1" s="1"/>
  <c r="E249" i="1" s="1"/>
  <c r="E250" i="1" s="1"/>
  <c r="E251" i="1" s="1"/>
  <c r="E252" i="1" s="1"/>
  <c r="E253" i="1" s="1"/>
  <c r="E254" i="1" s="1"/>
  <c r="E255" i="1" s="1"/>
  <c r="E256" i="1" s="1"/>
  <c r="E257" i="1" s="1"/>
  <c r="E258" i="1" s="1"/>
  <c r="E259" i="1" s="1"/>
  <c r="E260" i="1" s="1"/>
  <c r="E261" i="1" s="1"/>
  <c r="E262" i="1" s="1"/>
  <c r="E263" i="1" s="1"/>
  <c r="E264" i="1" s="1"/>
  <c r="E265" i="1" s="1"/>
  <c r="E266" i="1" s="1"/>
  <c r="E267" i="1" s="1"/>
  <c r="E268" i="1" s="1"/>
  <c r="E269" i="1" s="1"/>
  <c r="E270" i="1" s="1"/>
  <c r="E271" i="1" s="1"/>
  <c r="E272" i="1" s="1"/>
  <c r="E273" i="1" s="1"/>
  <c r="E274" i="1" s="1"/>
  <c r="E275" i="1" s="1"/>
  <c r="E276" i="1" s="1"/>
  <c r="E277" i="1" s="1"/>
  <c r="E278" i="1" s="1"/>
  <c r="E279" i="1" s="1"/>
  <c r="E280" i="1" s="1"/>
  <c r="E281" i="1" s="1"/>
  <c r="E282" i="1" s="1"/>
  <c r="E283" i="1" s="1"/>
  <c r="E284" i="1" s="1"/>
  <c r="E285" i="1" s="1"/>
  <c r="E286" i="1" s="1"/>
  <c r="E287" i="1" s="1"/>
  <c r="E288" i="1" s="1"/>
  <c r="E289" i="1" s="1"/>
  <c r="E290" i="1" s="1"/>
  <c r="E291" i="1" s="1"/>
  <c r="E292" i="1" s="1"/>
  <c r="E293" i="1" s="1"/>
  <c r="E294" i="1" s="1"/>
  <c r="E295" i="1" s="1"/>
  <c r="E296" i="1" s="1"/>
  <c r="E297" i="1" s="1"/>
  <c r="E298" i="1" s="1"/>
  <c r="E299" i="1" s="1"/>
  <c r="E300" i="1" s="1"/>
  <c r="E301" i="1" s="1"/>
  <c r="E302" i="1" s="1"/>
  <c r="E303" i="1" s="1"/>
  <c r="E304" i="1" s="1"/>
  <c r="E305" i="1" s="1"/>
  <c r="E306" i="1" s="1"/>
  <c r="E307" i="1" s="1"/>
  <c r="E308" i="1" s="1"/>
  <c r="E309" i="1" s="1"/>
  <c r="E310" i="1" s="1"/>
  <c r="E311" i="1" s="1"/>
  <c r="E312" i="1" s="1"/>
  <c r="E313" i="1" s="1"/>
  <c r="E314" i="1" s="1"/>
  <c r="E315" i="1" s="1"/>
  <c r="E316" i="1" s="1"/>
  <c r="E317" i="1" s="1"/>
  <c r="E318" i="1" s="1"/>
  <c r="E319" i="1" s="1"/>
  <c r="E320" i="1" s="1"/>
  <c r="E321" i="1" s="1"/>
  <c r="E322" i="1" s="1"/>
  <c r="E323" i="1" s="1"/>
  <c r="E324" i="1" s="1"/>
  <c r="E325" i="1" s="1"/>
  <c r="E326" i="1" s="1"/>
  <c r="E327" i="1" s="1"/>
  <c r="E328" i="1" s="1"/>
  <c r="E329" i="1" s="1"/>
  <c r="E330" i="1" s="1"/>
  <c r="E331" i="1" s="1"/>
  <c r="E332" i="1" s="1"/>
  <c r="E333" i="1" s="1"/>
  <c r="E334" i="1" s="1"/>
  <c r="E335" i="1" s="1"/>
  <c r="E336" i="1" s="1"/>
  <c r="E337" i="1" s="1"/>
  <c r="E338" i="1" s="1"/>
  <c r="E339" i="1" s="1"/>
  <c r="E340" i="1" s="1"/>
  <c r="E341" i="1" s="1"/>
  <c r="E342" i="1" s="1"/>
  <c r="E343" i="1" s="1"/>
  <c r="E344" i="1" s="1"/>
  <c r="E345" i="1" s="1"/>
  <c r="E346" i="1" s="1"/>
  <c r="E347" i="1" s="1"/>
  <c r="E348" i="1" s="1"/>
  <c r="E349" i="1" s="1"/>
  <c r="E350" i="1" s="1"/>
  <c r="E351" i="1" s="1"/>
  <c r="E352" i="1" s="1"/>
  <c r="E353" i="1" s="1"/>
  <c r="E354" i="1" s="1"/>
  <c r="E355" i="1" s="1"/>
  <c r="E356" i="1" s="1"/>
  <c r="E357" i="1" s="1"/>
  <c r="E358" i="1" s="1"/>
  <c r="E359" i="1" s="1"/>
  <c r="E360" i="1" s="1"/>
  <c r="E361" i="1" s="1"/>
  <c r="E362" i="1" s="1"/>
  <c r="E363" i="1" s="1"/>
  <c r="E364" i="1" s="1"/>
  <c r="E365" i="1" s="1"/>
  <c r="E366" i="1" s="1"/>
  <c r="E367" i="1" s="1"/>
  <c r="E368" i="1" s="1"/>
  <c r="E369" i="1" s="1"/>
  <c r="E370" i="1" s="1"/>
  <c r="E371" i="1" s="1"/>
  <c r="E372" i="1" s="1"/>
  <c r="E373" i="1" s="1"/>
  <c r="E374" i="1" s="1"/>
  <c r="E375" i="1" s="1"/>
  <c r="E376" i="1" s="1"/>
  <c r="E377" i="1" s="1"/>
  <c r="E378" i="1" s="1"/>
  <c r="E379" i="1" s="1"/>
  <c r="F15" i="1"/>
  <c r="G15" i="1" l="1"/>
  <c r="F16" i="1"/>
  <c r="F17" i="1" l="1"/>
  <c r="G16" i="1"/>
  <c r="G17" i="1" l="1"/>
  <c r="F18" i="1"/>
  <c r="F19" i="1" l="1"/>
  <c r="G18" i="1"/>
  <c r="F20" i="1" l="1"/>
  <c r="G19" i="1"/>
  <c r="G20" i="1" l="1"/>
  <c r="F21" i="1"/>
  <c r="G21" i="1" l="1"/>
  <c r="F22" i="1"/>
  <c r="F23" i="1" l="1"/>
  <c r="G22" i="1"/>
  <c r="G23" i="1" l="1"/>
  <c r="F24" i="1"/>
  <c r="F25" i="1" l="1"/>
  <c r="G24" i="1"/>
  <c r="G25" i="1" l="1"/>
  <c r="F26" i="1"/>
  <c r="F27" i="1" l="1"/>
  <c r="G26" i="1"/>
  <c r="F28" i="1" l="1"/>
  <c r="G27" i="1"/>
  <c r="G28" i="1" l="1"/>
  <c r="F29" i="1"/>
  <c r="G29" i="1" l="1"/>
  <c r="F30" i="1"/>
  <c r="F31" i="1" l="1"/>
  <c r="G30" i="1"/>
  <c r="G31" i="1" l="1"/>
  <c r="F32" i="1"/>
  <c r="G32" i="1" l="1"/>
  <c r="F33" i="1"/>
  <c r="F34" i="1" l="1"/>
  <c r="G33" i="1"/>
  <c r="F35" i="1" l="1"/>
  <c r="G34" i="1"/>
  <c r="G35" i="1" l="1"/>
  <c r="F36" i="1"/>
  <c r="F37" i="1" l="1"/>
  <c r="G36" i="1"/>
  <c r="G37" i="1" l="1"/>
  <c r="F38" i="1"/>
  <c r="F39" i="1" l="1"/>
  <c r="G38" i="1"/>
  <c r="F40" i="1" l="1"/>
  <c r="G39" i="1"/>
  <c r="G40" i="1" l="1"/>
  <c r="F41" i="1"/>
  <c r="G41" i="1" l="1"/>
  <c r="F42" i="1"/>
  <c r="F43" i="1" l="1"/>
  <c r="G42" i="1"/>
  <c r="G43" i="1" l="1"/>
  <c r="F44" i="1"/>
  <c r="F45" i="1" l="1"/>
  <c r="G44" i="1"/>
  <c r="G45" i="1" l="1"/>
  <c r="F46" i="1"/>
  <c r="G46" i="1" l="1"/>
  <c r="F47" i="1"/>
  <c r="F48" i="1" l="1"/>
  <c r="G47" i="1"/>
  <c r="G48" i="1" l="1"/>
  <c r="F49" i="1"/>
  <c r="G49" i="1" l="1"/>
  <c r="F50" i="1"/>
  <c r="F51" i="1" l="1"/>
  <c r="G50" i="1"/>
  <c r="G51" i="1" l="1"/>
  <c r="F52" i="1"/>
  <c r="G52" i="1" l="1"/>
  <c r="F53" i="1"/>
  <c r="F54" i="1" l="1"/>
  <c r="G53" i="1"/>
  <c r="F55" i="1" l="1"/>
  <c r="G54" i="1"/>
  <c r="F56" i="1" l="1"/>
  <c r="G55" i="1"/>
  <c r="G56" i="1" l="1"/>
  <c r="F57" i="1"/>
  <c r="F58" i="1" l="1"/>
  <c r="G57" i="1"/>
  <c r="F59" i="1" l="1"/>
  <c r="G58" i="1"/>
  <c r="G59" i="1" l="1"/>
  <c r="F60" i="1"/>
  <c r="F61" i="1" l="1"/>
  <c r="G60" i="1"/>
  <c r="F62" i="1" l="1"/>
  <c r="G61" i="1"/>
  <c r="F63" i="1" l="1"/>
  <c r="G62" i="1"/>
  <c r="F64" i="1" l="1"/>
  <c r="G63" i="1"/>
  <c r="F65" i="1" l="1"/>
  <c r="G64" i="1"/>
  <c r="F66" i="1" l="1"/>
  <c r="G65" i="1"/>
  <c r="F67" i="1" l="1"/>
  <c r="G66" i="1"/>
  <c r="G67" i="1" l="1"/>
  <c r="F68" i="1"/>
  <c r="F69" i="1" l="1"/>
  <c r="G68" i="1"/>
  <c r="F70" i="1" l="1"/>
  <c r="G69" i="1"/>
  <c r="G70" i="1" l="1"/>
  <c r="F71" i="1"/>
  <c r="F72" i="1" l="1"/>
  <c r="G71" i="1"/>
  <c r="F73" i="1" l="1"/>
  <c r="G72" i="1"/>
  <c r="F74" i="1" l="1"/>
  <c r="G73" i="1"/>
  <c r="G74" i="1" l="1"/>
  <c r="F75" i="1"/>
  <c r="G75" i="1" l="1"/>
  <c r="F76" i="1"/>
  <c r="F77" i="1" l="1"/>
  <c r="G76" i="1"/>
  <c r="F78" i="1" l="1"/>
  <c r="G77" i="1"/>
  <c r="F79" i="1" l="1"/>
  <c r="G78" i="1"/>
  <c r="G79" i="1" l="1"/>
  <c r="F80" i="1"/>
  <c r="G80" i="1" l="1"/>
  <c r="F81" i="1"/>
  <c r="G81" i="1" l="1"/>
  <c r="F82" i="1"/>
  <c r="F83" i="1" l="1"/>
  <c r="G82" i="1"/>
  <c r="F84" i="1" l="1"/>
  <c r="G83" i="1"/>
  <c r="G84" i="1" l="1"/>
  <c r="F85" i="1"/>
  <c r="G85" i="1" l="1"/>
  <c r="F86" i="1"/>
  <c r="F87" i="1" l="1"/>
  <c r="G86" i="1"/>
  <c r="F88" i="1" l="1"/>
  <c r="G87" i="1"/>
  <c r="F89" i="1" l="1"/>
  <c r="G88" i="1"/>
  <c r="F90" i="1" l="1"/>
  <c r="G89" i="1"/>
  <c r="F91" i="1" l="1"/>
  <c r="G90" i="1"/>
  <c r="F92" i="1" l="1"/>
  <c r="G91" i="1"/>
  <c r="F93" i="1" l="1"/>
  <c r="G92" i="1"/>
  <c r="F94" i="1" l="1"/>
  <c r="G93" i="1"/>
  <c r="F95" i="1" l="1"/>
  <c r="G94" i="1"/>
  <c r="G95" i="1" l="1"/>
  <c r="F96" i="1"/>
  <c r="F97" i="1" l="1"/>
  <c r="G96" i="1"/>
  <c r="F98" i="1" l="1"/>
  <c r="G97" i="1"/>
  <c r="F99" i="1" l="1"/>
  <c r="G98" i="1"/>
  <c r="F100" i="1" l="1"/>
  <c r="G99" i="1"/>
  <c r="F101" i="1" l="1"/>
  <c r="G100" i="1"/>
  <c r="F102" i="1" l="1"/>
  <c r="G101" i="1"/>
  <c r="G102" i="1" l="1"/>
  <c r="F103" i="1"/>
  <c r="F104" i="1" l="1"/>
  <c r="G103" i="1"/>
  <c r="F105" i="1" l="1"/>
  <c r="G104" i="1"/>
  <c r="F106" i="1" l="1"/>
  <c r="G105" i="1"/>
  <c r="G106" i="1" l="1"/>
  <c r="F107" i="1"/>
  <c r="F108" i="1" l="1"/>
  <c r="G107" i="1"/>
  <c r="F109" i="1" l="1"/>
  <c r="G108" i="1"/>
  <c r="G109" i="1" l="1"/>
  <c r="F110" i="1"/>
  <c r="F111" i="1" l="1"/>
  <c r="G110" i="1"/>
  <c r="F112" i="1" l="1"/>
  <c r="G111" i="1"/>
  <c r="G112" i="1" l="1"/>
  <c r="F113" i="1"/>
  <c r="F114" i="1" l="1"/>
  <c r="G113" i="1"/>
  <c r="F115" i="1" l="1"/>
  <c r="G114" i="1"/>
  <c r="G115" i="1" l="1"/>
  <c r="F116" i="1"/>
  <c r="F117" i="1" l="1"/>
  <c r="G116" i="1"/>
  <c r="F118" i="1" l="1"/>
  <c r="G117" i="1"/>
  <c r="F119" i="1" l="1"/>
  <c r="G118" i="1"/>
  <c r="F120" i="1" l="1"/>
  <c r="G119" i="1"/>
  <c r="G120" i="1" l="1"/>
  <c r="F121" i="1"/>
  <c r="F122" i="1" l="1"/>
  <c r="G121" i="1"/>
  <c r="F123" i="1" l="1"/>
  <c r="G122" i="1"/>
  <c r="F124" i="1" l="1"/>
  <c r="G123" i="1"/>
  <c r="G124" i="1" l="1"/>
  <c r="F125" i="1"/>
  <c r="G125" i="1" l="1"/>
  <c r="F126" i="1"/>
  <c r="F127" i="1" l="1"/>
  <c r="G126" i="1"/>
  <c r="F128" i="1" l="1"/>
  <c r="G127" i="1"/>
  <c r="F129" i="1" l="1"/>
  <c r="G128" i="1"/>
  <c r="F130" i="1" l="1"/>
  <c r="G129" i="1"/>
  <c r="G130" i="1" l="1"/>
  <c r="F131" i="1"/>
  <c r="G131" i="1" l="1"/>
  <c r="F132" i="1"/>
  <c r="G132" i="1" l="1"/>
  <c r="F133" i="1"/>
  <c r="F134" i="1" l="1"/>
  <c r="G133" i="1"/>
  <c r="F135" i="1" l="1"/>
  <c r="G134" i="1"/>
  <c r="F136" i="1" l="1"/>
  <c r="G135" i="1"/>
  <c r="F137" i="1" l="1"/>
  <c r="G136" i="1"/>
  <c r="F138" i="1" l="1"/>
  <c r="G137" i="1"/>
  <c r="F139" i="1" l="1"/>
  <c r="G138" i="1"/>
  <c r="F140" i="1" l="1"/>
  <c r="G139" i="1"/>
  <c r="F141" i="1" l="1"/>
  <c r="G140" i="1"/>
  <c r="G141" i="1" l="1"/>
  <c r="F142" i="1"/>
  <c r="F143" i="1" l="1"/>
  <c r="G142" i="1"/>
  <c r="F144" i="1" l="1"/>
  <c r="G143" i="1"/>
  <c r="F145" i="1" l="1"/>
  <c r="G144" i="1"/>
  <c r="F146" i="1" l="1"/>
  <c r="G145" i="1"/>
  <c r="F147" i="1" l="1"/>
  <c r="G146" i="1"/>
  <c r="G147" i="1" l="1"/>
  <c r="F148" i="1"/>
  <c r="F149" i="1" l="1"/>
  <c r="G148" i="1"/>
  <c r="G149" i="1" l="1"/>
  <c r="F150" i="1"/>
  <c r="F151" i="1" l="1"/>
  <c r="G150" i="1"/>
  <c r="F152" i="1" l="1"/>
  <c r="G151" i="1"/>
  <c r="F153" i="1" l="1"/>
  <c r="G152" i="1"/>
  <c r="F154" i="1" l="1"/>
  <c r="G153" i="1"/>
  <c r="G154" i="1" l="1"/>
  <c r="F155" i="1"/>
  <c r="F156" i="1" l="1"/>
  <c r="G155" i="1"/>
  <c r="G156" i="1" l="1"/>
  <c r="F157" i="1"/>
  <c r="F158" i="1" l="1"/>
  <c r="G157" i="1"/>
  <c r="F159" i="1" l="1"/>
  <c r="G158" i="1"/>
  <c r="G159" i="1" l="1"/>
  <c r="F160" i="1"/>
  <c r="F161" i="1" l="1"/>
  <c r="G160" i="1"/>
  <c r="G161" i="1" l="1"/>
  <c r="F162" i="1"/>
  <c r="F163" i="1" l="1"/>
  <c r="G162" i="1"/>
  <c r="F164" i="1" l="1"/>
  <c r="G163" i="1"/>
  <c r="F165" i="1" l="1"/>
  <c r="G164" i="1"/>
  <c r="G165" i="1" l="1"/>
  <c r="F166" i="1"/>
  <c r="F167" i="1" l="1"/>
  <c r="G166" i="1"/>
  <c r="F168" i="1" l="1"/>
  <c r="G167" i="1"/>
  <c r="F169" i="1" l="1"/>
  <c r="G168" i="1"/>
  <c r="F170" i="1" l="1"/>
  <c r="G169" i="1"/>
  <c r="F171" i="1" l="1"/>
  <c r="G170" i="1"/>
  <c r="G171" i="1" l="1"/>
  <c r="F172" i="1"/>
  <c r="G172" i="1" l="1"/>
  <c r="F173" i="1"/>
  <c r="F174" i="1" l="1"/>
  <c r="G173" i="1"/>
  <c r="G174" i="1" l="1"/>
  <c r="F175" i="1"/>
  <c r="F176" i="1" l="1"/>
  <c r="G175" i="1"/>
  <c r="F177" i="1" l="1"/>
  <c r="G176" i="1"/>
  <c r="G177" i="1" l="1"/>
  <c r="F178" i="1"/>
  <c r="F179" i="1" l="1"/>
  <c r="G178" i="1"/>
  <c r="F180" i="1" l="1"/>
  <c r="G179" i="1"/>
  <c r="G180" i="1" l="1"/>
  <c r="F181" i="1"/>
  <c r="F182" i="1" l="1"/>
  <c r="G181" i="1"/>
  <c r="G182" i="1" l="1"/>
  <c r="F183" i="1"/>
  <c r="F184" i="1" l="1"/>
  <c r="G183" i="1"/>
  <c r="F185" i="1" l="1"/>
  <c r="G184" i="1"/>
  <c r="F186" i="1" l="1"/>
  <c r="G185" i="1"/>
  <c r="F187" i="1" l="1"/>
  <c r="G186" i="1"/>
  <c r="F188" i="1" l="1"/>
  <c r="G187" i="1"/>
  <c r="F189" i="1" l="1"/>
  <c r="G188" i="1"/>
  <c r="G189" i="1" l="1"/>
  <c r="F190" i="1"/>
  <c r="F191" i="1" l="1"/>
  <c r="G190" i="1"/>
  <c r="F192" i="1" l="1"/>
  <c r="G191" i="1"/>
  <c r="F193" i="1" l="1"/>
  <c r="G192" i="1"/>
  <c r="F194" i="1" l="1"/>
  <c r="G193" i="1"/>
  <c r="F195" i="1" l="1"/>
  <c r="G194" i="1"/>
  <c r="F196" i="1" l="1"/>
  <c r="G195" i="1"/>
  <c r="G196" i="1" l="1"/>
  <c r="F197" i="1"/>
  <c r="F198" i="1" l="1"/>
  <c r="G197" i="1"/>
  <c r="F199" i="1" l="1"/>
  <c r="G198" i="1"/>
  <c r="F200" i="1" l="1"/>
  <c r="G199" i="1"/>
  <c r="G200" i="1" l="1"/>
  <c r="F201" i="1"/>
  <c r="F202" i="1" l="1"/>
  <c r="G201" i="1"/>
  <c r="F203" i="1" l="1"/>
  <c r="G202" i="1"/>
  <c r="F204" i="1" l="1"/>
  <c r="G203" i="1"/>
  <c r="F205" i="1" l="1"/>
  <c r="G204" i="1"/>
  <c r="F206" i="1" l="1"/>
  <c r="G205" i="1"/>
  <c r="G206" i="1" l="1"/>
  <c r="F207" i="1"/>
  <c r="F208" i="1" l="1"/>
  <c r="G207" i="1"/>
  <c r="F209" i="1" l="1"/>
  <c r="G208" i="1"/>
  <c r="G209" i="1" l="1"/>
  <c r="F210" i="1"/>
  <c r="F211" i="1" l="1"/>
  <c r="G210" i="1"/>
  <c r="F212" i="1" l="1"/>
  <c r="G211" i="1"/>
  <c r="G212" i="1" l="1"/>
  <c r="F213" i="1"/>
  <c r="F214" i="1" l="1"/>
  <c r="G213" i="1"/>
  <c r="F215" i="1" l="1"/>
  <c r="G214" i="1"/>
  <c r="F216" i="1" l="1"/>
  <c r="G215" i="1"/>
  <c r="F217" i="1" l="1"/>
  <c r="G216" i="1"/>
  <c r="F218" i="1" l="1"/>
  <c r="G217" i="1"/>
  <c r="F219" i="1" l="1"/>
  <c r="G218" i="1"/>
  <c r="F220" i="1" l="1"/>
  <c r="G219" i="1"/>
  <c r="G220" i="1" l="1"/>
  <c r="F221" i="1"/>
  <c r="F222" i="1" l="1"/>
  <c r="G221" i="1"/>
  <c r="F223" i="1" l="1"/>
  <c r="G222" i="1"/>
  <c r="F224" i="1" l="1"/>
  <c r="G223" i="1"/>
  <c r="G224" i="1" l="1"/>
  <c r="F225" i="1"/>
  <c r="G225" i="1" l="1"/>
  <c r="F226" i="1"/>
  <c r="G226" i="1" l="1"/>
  <c r="F227" i="1"/>
  <c r="F228" i="1" l="1"/>
  <c r="G227" i="1"/>
  <c r="F229" i="1" l="1"/>
  <c r="G228" i="1"/>
  <c r="F230" i="1" l="1"/>
  <c r="G229" i="1"/>
  <c r="G230" i="1" l="1"/>
  <c r="F231" i="1"/>
  <c r="F232" i="1" l="1"/>
  <c r="G231" i="1"/>
  <c r="G232" i="1" l="1"/>
  <c r="F233" i="1"/>
  <c r="F234" i="1" l="1"/>
  <c r="G233" i="1"/>
  <c r="F235" i="1" l="1"/>
  <c r="G234" i="1"/>
  <c r="F236" i="1" l="1"/>
  <c r="G235" i="1"/>
  <c r="F237" i="1" l="1"/>
  <c r="G236" i="1"/>
  <c r="F238" i="1" l="1"/>
  <c r="G237" i="1"/>
  <c r="F239" i="1" l="1"/>
  <c r="G238" i="1"/>
  <c r="F240" i="1" l="1"/>
  <c r="G239" i="1"/>
  <c r="F241" i="1" l="1"/>
  <c r="G240" i="1"/>
  <c r="G241" i="1" l="1"/>
  <c r="F242" i="1"/>
  <c r="G242" i="1" l="1"/>
  <c r="F243" i="1"/>
  <c r="F244" i="1" l="1"/>
  <c r="G243" i="1"/>
  <c r="F245" i="1" l="1"/>
  <c r="G244" i="1"/>
  <c r="F246" i="1" l="1"/>
  <c r="G245" i="1"/>
  <c r="F247" i="1" l="1"/>
  <c r="G246" i="1"/>
  <c r="G247" i="1" l="1"/>
  <c r="F248" i="1"/>
  <c r="F249" i="1" l="1"/>
  <c r="G248" i="1"/>
  <c r="F250" i="1" l="1"/>
  <c r="G249" i="1"/>
  <c r="G250" i="1" l="1"/>
  <c r="F251" i="1"/>
  <c r="F252" i="1" l="1"/>
  <c r="G251" i="1"/>
  <c r="F253" i="1" l="1"/>
  <c r="G252" i="1"/>
  <c r="F254" i="1" l="1"/>
  <c r="G253" i="1"/>
  <c r="F255" i="1" l="1"/>
  <c r="G254" i="1"/>
  <c r="F256" i="1" l="1"/>
  <c r="G255" i="1"/>
  <c r="F257" i="1" l="1"/>
  <c r="G256" i="1"/>
  <c r="F258" i="1" l="1"/>
  <c r="G257" i="1"/>
  <c r="F259" i="1" l="1"/>
  <c r="G258" i="1"/>
  <c r="G259" i="1" l="1"/>
  <c r="F260" i="1"/>
  <c r="F261" i="1" l="1"/>
  <c r="G260" i="1"/>
  <c r="F262" i="1" l="1"/>
  <c r="G261" i="1"/>
  <c r="G262" i="1" l="1"/>
  <c r="F263" i="1"/>
  <c r="F264" i="1" l="1"/>
  <c r="G263" i="1"/>
  <c r="F265" i="1" l="1"/>
  <c r="G264" i="1"/>
  <c r="G265" i="1" l="1"/>
  <c r="F266" i="1"/>
  <c r="F267" i="1" l="1"/>
  <c r="G266" i="1"/>
  <c r="F268" i="1" l="1"/>
  <c r="G267" i="1"/>
  <c r="F269" i="1" l="1"/>
  <c r="G268" i="1"/>
  <c r="F270" i="1" l="1"/>
  <c r="G269" i="1"/>
  <c r="F271" i="1" l="1"/>
  <c r="G270" i="1"/>
  <c r="G271" i="1" l="1"/>
  <c r="F272" i="1"/>
  <c r="F273" i="1" l="1"/>
  <c r="G272" i="1"/>
  <c r="F274" i="1" l="1"/>
  <c r="G273" i="1"/>
  <c r="F275" i="1" l="1"/>
  <c r="G274" i="1"/>
  <c r="F276" i="1" l="1"/>
  <c r="G275" i="1"/>
  <c r="F277" i="1" l="1"/>
  <c r="G276" i="1"/>
  <c r="F278" i="1" l="1"/>
  <c r="G277" i="1"/>
  <c r="F279" i="1" l="1"/>
  <c r="G278" i="1"/>
  <c r="G279" i="1" l="1"/>
  <c r="F280" i="1"/>
  <c r="F281" i="1" l="1"/>
  <c r="G280" i="1"/>
  <c r="F282" i="1" l="1"/>
  <c r="G281" i="1"/>
  <c r="G282" i="1" l="1"/>
  <c r="F283" i="1"/>
  <c r="F284" i="1" l="1"/>
  <c r="G283" i="1"/>
  <c r="F285" i="1" l="1"/>
  <c r="G284" i="1"/>
  <c r="F286" i="1" l="1"/>
  <c r="G285" i="1"/>
  <c r="F287" i="1" l="1"/>
  <c r="G286" i="1"/>
  <c r="F288" i="1" l="1"/>
  <c r="G287" i="1"/>
  <c r="F289" i="1" l="1"/>
  <c r="G288" i="1"/>
  <c r="G289" i="1" l="1"/>
  <c r="F290" i="1"/>
  <c r="G290" i="1" l="1"/>
  <c r="F291" i="1"/>
  <c r="F292" i="1" l="1"/>
  <c r="G291" i="1"/>
  <c r="F293" i="1" l="1"/>
  <c r="G292" i="1"/>
  <c r="F294" i="1" l="1"/>
  <c r="G293" i="1"/>
  <c r="F295" i="1" l="1"/>
  <c r="G294" i="1"/>
  <c r="G295" i="1" l="1"/>
  <c r="F296" i="1"/>
  <c r="F297" i="1" l="1"/>
  <c r="G296" i="1"/>
  <c r="G297" i="1" l="1"/>
  <c r="F298" i="1"/>
  <c r="F299" i="1" l="1"/>
  <c r="G298" i="1"/>
  <c r="G299" i="1" l="1"/>
  <c r="F300" i="1"/>
  <c r="G300" i="1" l="1"/>
  <c r="F301" i="1"/>
  <c r="F302" i="1" l="1"/>
  <c r="G301" i="1"/>
  <c r="F303" i="1" l="1"/>
  <c r="G302" i="1"/>
  <c r="F304" i="1" l="1"/>
  <c r="G303" i="1"/>
  <c r="F305" i="1" l="1"/>
  <c r="G304" i="1"/>
  <c r="F306" i="1" l="1"/>
  <c r="G305" i="1"/>
  <c r="G306" i="1" l="1"/>
  <c r="F307" i="1"/>
  <c r="F308" i="1" l="1"/>
  <c r="G307" i="1"/>
  <c r="F309" i="1" l="1"/>
  <c r="G308" i="1"/>
  <c r="G309" i="1" l="1"/>
  <c r="F310" i="1"/>
  <c r="F311" i="1" l="1"/>
  <c r="G310" i="1"/>
  <c r="F312" i="1" l="1"/>
  <c r="G311" i="1"/>
  <c r="G312" i="1" l="1"/>
  <c r="F313" i="1"/>
  <c r="F314" i="1" l="1"/>
  <c r="G313" i="1"/>
  <c r="G314" i="1" l="1"/>
  <c r="F315" i="1"/>
  <c r="F316" i="1" l="1"/>
  <c r="G315" i="1"/>
  <c r="F317" i="1" l="1"/>
  <c r="G316" i="1"/>
  <c r="F318" i="1" l="1"/>
  <c r="G317" i="1"/>
  <c r="F319" i="1" l="1"/>
  <c r="G318" i="1"/>
  <c r="F320" i="1" l="1"/>
  <c r="G319" i="1"/>
  <c r="F321" i="1" l="1"/>
  <c r="G320" i="1"/>
  <c r="F322" i="1" l="1"/>
  <c r="G321" i="1"/>
  <c r="F323" i="1" l="1"/>
  <c r="G322" i="1"/>
  <c r="F324" i="1" l="1"/>
  <c r="G323" i="1"/>
  <c r="G324" i="1" l="1"/>
  <c r="F325" i="1"/>
  <c r="G325" i="1" l="1"/>
  <c r="F326" i="1"/>
  <c r="G326" i="1" l="1"/>
  <c r="F327" i="1"/>
  <c r="F328" i="1" l="1"/>
  <c r="G327" i="1"/>
  <c r="F329" i="1" l="1"/>
  <c r="G328" i="1"/>
  <c r="F330" i="1" l="1"/>
  <c r="G329" i="1"/>
  <c r="G330" i="1" l="1"/>
  <c r="F331" i="1"/>
  <c r="F332" i="1" l="1"/>
  <c r="G331" i="1"/>
  <c r="G332" i="1" l="1"/>
  <c r="F333" i="1"/>
  <c r="F334" i="1" l="1"/>
  <c r="G333" i="1"/>
  <c r="F335" i="1" l="1"/>
  <c r="G334" i="1"/>
  <c r="F336" i="1" l="1"/>
  <c r="G335" i="1"/>
  <c r="G336" i="1" l="1"/>
  <c r="F337" i="1"/>
  <c r="G337" i="1" l="1"/>
  <c r="F338" i="1"/>
  <c r="F339" i="1" l="1"/>
  <c r="G338" i="1"/>
  <c r="F340" i="1" l="1"/>
  <c r="G339" i="1"/>
  <c r="F341" i="1" l="1"/>
  <c r="G340" i="1"/>
  <c r="G341" i="1" l="1"/>
  <c r="F342" i="1"/>
  <c r="F343" i="1" l="1"/>
  <c r="G342" i="1"/>
  <c r="F344" i="1" l="1"/>
  <c r="G343" i="1"/>
  <c r="G344" i="1" l="1"/>
  <c r="F345" i="1"/>
  <c r="F346" i="1" l="1"/>
  <c r="G345" i="1"/>
  <c r="F347" i="1" l="1"/>
  <c r="G346" i="1"/>
  <c r="G347" i="1" l="1"/>
  <c r="F348" i="1"/>
  <c r="F349" i="1" l="1"/>
  <c r="G348" i="1"/>
  <c r="F350" i="1" l="1"/>
  <c r="G349" i="1"/>
  <c r="F351" i="1" l="1"/>
  <c r="G350" i="1"/>
  <c r="F352" i="1" l="1"/>
  <c r="G351" i="1"/>
  <c r="F353" i="1" l="1"/>
  <c r="G352" i="1"/>
  <c r="F354" i="1" l="1"/>
  <c r="G353" i="1"/>
  <c r="G354" i="1" l="1"/>
  <c r="F355" i="1"/>
  <c r="F356" i="1" l="1"/>
  <c r="G355" i="1"/>
  <c r="F357" i="1" l="1"/>
  <c r="G356" i="1"/>
  <c r="F358" i="1" l="1"/>
  <c r="G357" i="1"/>
  <c r="F359" i="1" l="1"/>
  <c r="G358" i="1"/>
  <c r="G359" i="1" l="1"/>
  <c r="F360" i="1"/>
  <c r="G360" i="1" l="1"/>
  <c r="F361" i="1"/>
  <c r="F362" i="1" l="1"/>
  <c r="G361" i="1"/>
  <c r="F363" i="1" l="1"/>
  <c r="G362" i="1"/>
  <c r="F364" i="1" l="1"/>
  <c r="G363" i="1"/>
  <c r="G364" i="1" l="1"/>
  <c r="F365" i="1"/>
  <c r="F366" i="1" l="1"/>
  <c r="G365" i="1"/>
  <c r="G366" i="1" l="1"/>
  <c r="F367" i="1"/>
  <c r="F368" i="1" l="1"/>
  <c r="G367" i="1"/>
  <c r="F369" i="1" l="1"/>
  <c r="G368" i="1"/>
  <c r="G369" i="1" l="1"/>
  <c r="F370" i="1"/>
  <c r="F371" i="1" l="1"/>
  <c r="G370" i="1"/>
  <c r="F372" i="1" l="1"/>
  <c r="G371" i="1"/>
  <c r="G372" i="1" l="1"/>
  <c r="F373" i="1"/>
  <c r="F374" i="1" l="1"/>
  <c r="G373" i="1"/>
  <c r="G374" i="1" l="1"/>
  <c r="F375" i="1"/>
  <c r="G375" i="1" l="1"/>
  <c r="F376" i="1"/>
  <c r="F377" i="1" l="1"/>
  <c r="G376" i="1"/>
  <c r="F378" i="1" l="1"/>
  <c r="G377" i="1"/>
  <c r="F379" i="1" l="1"/>
  <c r="G379" i="1" s="1"/>
  <c r="G378" i="1"/>
</calcChain>
</file>

<file path=xl/sharedStrings.xml><?xml version="1.0" encoding="utf-8"?>
<sst xmlns="http://schemas.openxmlformats.org/spreadsheetml/2006/main" count="388" uniqueCount="23">
  <si>
    <t>Ahorro del céntimo · plan anual práctico</t>
  </si>
  <si>
    <t>Panel rápido de 365 importes</t>
  </si>
  <si>
    <t>Cada día aumenta 0,01 € el importe. Marca “Hecho” y la hoja recalcula el avance automáticamente.</t>
  </si>
  <si>
    <t>La cuadrícula replica la lógica del reto: cada celda corresponde a un día y se ilumina según el estado de la tabla.</t>
  </si>
  <si>
    <t>Objetivo total (€)</t>
  </si>
  <si>
    <t>Ahorro realizado (€)</t>
  </si>
  <si>
    <t>Pendiente (€)</t>
  </si>
  <si>
    <t>Lectura rápida:
• El panel de la derecha sirve para ver el reto de un vistazo.
• La tabla de la izquierda sirve para registrar fecha y seguir el acumulado.
• La columna Diferencia compara lo realmente ahorrado con el plan teórico hasta ese día.</t>
  </si>
  <si>
    <t>Días marcados</t>
  </si>
  <si>
    <t>Próximo importe (€)</t>
  </si>
  <si>
    <t>Avance</t>
  </si>
  <si>
    <t>Ejemplo incluido: los primeros 150 días aparecen como realizados para que se vea el flujo. Solo cambia la columna Estado y, si quieres, añade la fecha real.</t>
  </si>
  <si>
    <t>Día</t>
  </si>
  <si>
    <t>Aporte (€)</t>
  </si>
  <si>
    <t>Estado</t>
  </si>
  <si>
    <t>Fecha</t>
  </si>
  <si>
    <t>Plan acumulado (€)</t>
  </si>
  <si>
    <t>Real acumulado (€)</t>
  </si>
  <si>
    <t>Diferencia (€)</t>
  </si>
  <si>
    <t>Vista compacta del reto</t>
  </si>
  <si>
    <t>Hecho</t>
  </si>
  <si>
    <t>Pendiente</t>
  </si>
  <si>
    <t>Sugerencia de uso: si prefieres un ritmo libre, puedes marcar días no consecutivos; el panel y los totales seguirán funcionando.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</si>
</sst>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€&quot;"/>
    <numFmt numFmtId="165" formatCode="0.0%"/>
    <numFmt numFmtId="167" formatCode="#,##0.00\ &quot;€&quot;;[Red]\(#,##0.00\ &quot;€&quot;\)"/>
  </numFmts>
  <fonts count="13" x14ac:knownFonts="1">
    <font>
      <sz val="11"/>
      <color theme="1"/>
      <name val="Calibri"/>
      <family val="2"/>
      <scheme val="minor"/>
    </font>
    <font>
      <i/>
      <sz val="10"/>
      <color rgb="FF121528"/>
      <name val="Calibri"/>
      <family val="2"/>
    </font>
    <font>
      <b/>
      <sz val="9"/>
      <color rgb="FF121528"/>
      <name val="Calibri"/>
      <family val="2"/>
    </font>
    <font>
      <b/>
      <sz val="14"/>
      <color rgb="FF121528"/>
      <name val="Calibri"/>
      <family val="2"/>
    </font>
    <font>
      <sz val="9"/>
      <color rgb="FF121528"/>
      <name val="Calibri"/>
      <family val="2"/>
    </font>
    <font>
      <b/>
      <sz val="10"/>
      <color rgb="FFFFFFFF"/>
      <name val="Calibri"/>
      <family val="2"/>
    </font>
    <font>
      <sz val="10"/>
      <color rgb="FF121528"/>
      <name val="Calibri"/>
      <family val="2"/>
    </font>
    <font>
      <b/>
      <sz val="10"/>
      <color rgb="FF121528"/>
      <name val="Calibri"/>
      <family val="2"/>
    </font>
    <font>
      <b/>
      <sz val="9"/>
      <color rgb="FFFFFFFF"/>
      <name val="Calibri"/>
      <family val="2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  <font>
      <b/>
      <sz val="15"/>
      <color rgb="FFFFFFFF"/>
      <name val="Calibri"/>
      <family val="2"/>
    </font>
    <font>
      <sz val="1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rgb="FFF8F7F2"/>
      </patternFill>
    </fill>
    <fill>
      <patternFill patternType="solid">
        <fgColor theme="8" tint="-0.499984740745262"/>
        <bgColor indexed="64"/>
      </patternFill>
    </fill>
  </fills>
  <borders count="6">
    <border>
      <left/>
      <right/>
      <top/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6" fillId="4" borderId="3" xfId="0" applyFont="1" applyFill="1" applyBorder="1" applyAlignment="1">
      <alignment horizontal="center" vertical="center"/>
    </xf>
    <xf numFmtId="164" fontId="6" fillId="4" borderId="3" xfId="0" applyNumberFormat="1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14" fontId="6" fillId="3" borderId="3" xfId="0" applyNumberFormat="1" applyFont="1" applyFill="1" applyBorder="1" applyAlignment="1">
      <alignment horizontal="center" vertical="center"/>
    </xf>
    <xf numFmtId="167" fontId="6" fillId="4" borderId="3" xfId="0" applyNumberFormat="1" applyFont="1" applyFill="1" applyBorder="1" applyAlignment="1">
      <alignment horizontal="right" vertical="center"/>
    </xf>
    <xf numFmtId="164" fontId="6" fillId="3" borderId="2" xfId="0" applyNumberFormat="1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164" fontId="6" fillId="5" borderId="3" xfId="0" applyNumberFormat="1" applyFont="1" applyFill="1" applyBorder="1" applyAlignment="1">
      <alignment horizontal="right" vertical="center"/>
    </xf>
    <xf numFmtId="167" fontId="6" fillId="5" borderId="3" xfId="0" applyNumberFormat="1" applyFont="1" applyFill="1" applyBorder="1" applyAlignment="1">
      <alignment horizontal="right" vertical="center"/>
    </xf>
    <xf numFmtId="0" fontId="0" fillId="4" borderId="4" xfId="0" applyFill="1" applyBorder="1"/>
    <xf numFmtId="0" fontId="7" fillId="3" borderId="3" xfId="0" applyFont="1" applyFill="1" applyBorder="1" applyAlignment="1">
      <alignment horizontal="center" vertical="center"/>
    </xf>
    <xf numFmtId="0" fontId="0" fillId="0" borderId="0" xfId="0"/>
    <xf numFmtId="0" fontId="4" fillId="5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0" fillId="0" borderId="5" xfId="0" applyBorder="1"/>
    <xf numFmtId="164" fontId="3" fillId="4" borderId="5" xfId="0" applyNumberFormat="1" applyFont="1" applyFill="1" applyBorder="1" applyAlignment="1">
      <alignment horizontal="center" vertical="center"/>
    </xf>
    <xf numFmtId="1" fontId="3" fillId="4" borderId="5" xfId="0" applyNumberFormat="1" applyFont="1" applyFill="1" applyBorder="1" applyAlignment="1">
      <alignment horizontal="center" vertical="center"/>
    </xf>
    <xf numFmtId="165" fontId="3" fillId="4" borderId="5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center" vertical="center"/>
    </xf>
    <xf numFmtId="0" fontId="0" fillId="6" borderId="0" xfId="0" applyFill="1"/>
    <xf numFmtId="0" fontId="5" fillId="6" borderId="2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0" fillId="6" borderId="0" xfId="0" applyFont="1" applyFill="1"/>
    <xf numFmtId="0" fontId="11" fillId="6" borderId="5" xfId="0" applyFont="1" applyFill="1" applyBorder="1" applyAlignment="1">
      <alignment horizontal="center" vertical="center"/>
    </xf>
    <xf numFmtId="0" fontId="12" fillId="6" borderId="5" xfId="0" applyFont="1" applyFill="1" applyBorder="1"/>
  </cellXfs>
  <cellStyles count="1">
    <cellStyle name="Normal" xfId="0" builtinId="0"/>
  </cellStyles>
  <dxfs count="368"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ont>
        <b/>
        <sz val="10"/>
        <color rgb="FF121528"/>
        <name val="Calibri"/>
      </font>
      <fill>
        <patternFill>
          <bgColor rgb="FFEEECE1"/>
        </patternFill>
      </fill>
    </dxf>
    <dxf>
      <font>
        <b/>
        <sz val="10"/>
        <color rgb="FFFFFFFF"/>
        <name val="Calibri"/>
      </font>
      <fill>
        <patternFill>
          <bgColor rgb="FF121528"/>
        </patternFill>
      </fill>
    </dxf>
    <dxf>
      <fill>
        <patternFill>
          <bgColor rgb="FFEEECE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79"/>
  <sheetViews>
    <sheetView showGridLines="0" tabSelected="1" workbookViewId="0">
      <selection activeCell="Y23" sqref="Y23"/>
    </sheetView>
  </sheetViews>
  <sheetFormatPr baseColWidth="10" defaultColWidth="9.140625" defaultRowHeight="15" x14ac:dyDescent="0.25"/>
  <cols>
    <col min="1" max="1" width="8" customWidth="1"/>
    <col min="2" max="2" width="12" customWidth="1"/>
    <col min="3" max="3" width="14" customWidth="1"/>
    <col min="4" max="4" width="13" customWidth="1"/>
    <col min="5" max="6" width="16" customWidth="1"/>
    <col min="7" max="7" width="14" customWidth="1"/>
    <col min="8" max="8" width="3" customWidth="1"/>
    <col min="9" max="18" width="9" customWidth="1"/>
  </cols>
  <sheetData>
    <row r="1" spans="1:18" ht="24" customHeight="1" x14ac:dyDescent="0.25">
      <c r="A1" s="28" t="s">
        <v>0</v>
      </c>
      <c r="B1" s="29"/>
      <c r="C1" s="29"/>
      <c r="D1" s="29"/>
      <c r="E1" s="29"/>
      <c r="F1" s="29"/>
      <c r="G1" s="29"/>
      <c r="I1" s="30" t="s">
        <v>1</v>
      </c>
      <c r="J1" s="31"/>
      <c r="K1" s="31"/>
      <c r="L1" s="31"/>
      <c r="M1" s="31"/>
      <c r="N1" s="31"/>
      <c r="O1" s="31"/>
      <c r="P1" s="31"/>
      <c r="Q1" s="31"/>
      <c r="R1" s="31"/>
    </row>
    <row r="2" spans="1:18" ht="24" customHeight="1" x14ac:dyDescent="0.25">
      <c r="A2" s="29"/>
      <c r="B2" s="29"/>
      <c r="C2" s="29"/>
      <c r="D2" s="29"/>
      <c r="E2" s="29"/>
      <c r="F2" s="29"/>
      <c r="G2" s="29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18" ht="21.95" customHeight="1" x14ac:dyDescent="0.25">
      <c r="A3" s="16" t="s">
        <v>2</v>
      </c>
      <c r="B3" s="12"/>
      <c r="C3" s="12"/>
      <c r="D3" s="12"/>
      <c r="E3" s="12"/>
      <c r="F3" s="12"/>
      <c r="G3" s="12"/>
      <c r="I3" s="23" t="s">
        <v>3</v>
      </c>
      <c r="J3" s="18"/>
      <c r="K3" s="18"/>
      <c r="L3" s="18"/>
      <c r="M3" s="18"/>
      <c r="N3" s="18"/>
      <c r="O3" s="18"/>
      <c r="P3" s="18"/>
      <c r="Q3" s="18"/>
      <c r="R3" s="18"/>
    </row>
    <row r="4" spans="1:18" x14ac:dyDescent="0.25">
      <c r="I4" s="18"/>
      <c r="J4" s="18"/>
      <c r="K4" s="18"/>
      <c r="L4" s="18"/>
      <c r="M4" s="18"/>
      <c r="N4" s="18"/>
      <c r="O4" s="18"/>
      <c r="P4" s="18"/>
      <c r="Q4" s="18"/>
      <c r="R4" s="18"/>
    </row>
    <row r="5" spans="1:18" ht="20.100000000000001" customHeight="1" x14ac:dyDescent="0.25">
      <c r="A5" s="17" t="s">
        <v>4</v>
      </c>
      <c r="B5" s="18"/>
      <c r="C5" s="17" t="s">
        <v>5</v>
      </c>
      <c r="D5" s="18"/>
      <c r="E5" s="17" t="s">
        <v>6</v>
      </c>
      <c r="F5" s="18"/>
      <c r="I5" s="22" t="s">
        <v>7</v>
      </c>
      <c r="J5" s="18"/>
      <c r="K5" s="18"/>
      <c r="L5" s="18"/>
      <c r="M5" s="18"/>
      <c r="N5" s="18"/>
      <c r="O5" s="18"/>
      <c r="P5" s="18"/>
      <c r="Q5" s="18"/>
      <c r="R5" s="18"/>
    </row>
    <row r="6" spans="1:18" ht="27.95" customHeight="1" x14ac:dyDescent="0.25">
      <c r="A6" s="19">
        <f>SUM(B15:B379)</f>
        <v>667.95</v>
      </c>
      <c r="B6" s="18"/>
      <c r="C6" s="19">
        <f>SUMIF(C15:C379,"Hecho",B15:B379)</f>
        <v>113.25</v>
      </c>
      <c r="D6" s="18"/>
      <c r="E6" s="19">
        <f>SUM(B15:B379)-SUMIF(C15:C379,"Hecho",B15:B379)</f>
        <v>554.70000000000005</v>
      </c>
      <c r="F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8" x14ac:dyDescent="0.25">
      <c r="I7" s="18"/>
      <c r="J7" s="18"/>
      <c r="K7" s="18"/>
      <c r="L7" s="18"/>
      <c r="M7" s="18"/>
      <c r="N7" s="18"/>
      <c r="O7" s="18"/>
      <c r="P7" s="18"/>
      <c r="Q7" s="18"/>
      <c r="R7" s="18"/>
    </row>
    <row r="8" spans="1:18" ht="20.100000000000001" customHeight="1" x14ac:dyDescent="0.25">
      <c r="A8" s="17" t="s">
        <v>8</v>
      </c>
      <c r="B8" s="18"/>
      <c r="C8" s="17" t="s">
        <v>9</v>
      </c>
      <c r="D8" s="18"/>
      <c r="E8" s="17" t="s">
        <v>10</v>
      </c>
      <c r="F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1:18" ht="27.95" customHeight="1" x14ac:dyDescent="0.25">
      <c r="A9" s="20">
        <f>COUNTIF(C15:C379,"Hecho")</f>
        <v>150</v>
      </c>
      <c r="B9" s="18"/>
      <c r="C9" s="19">
        <f>IFERROR(INDEX(B15:B379,MATCH("Pendiente",C15:C379,0)),"")</f>
        <v>1.51</v>
      </c>
      <c r="D9" s="18"/>
      <c r="E9" s="21">
        <f>IFERROR(SUMIF(C15:C379,"Hecho",B15:B379)/SUM(B15:B379),0)</f>
        <v>0.16954861890860093</v>
      </c>
      <c r="F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spans="1:18" x14ac:dyDescent="0.25"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spans="1:18" ht="32.1" customHeight="1" x14ac:dyDescent="0.25">
      <c r="A11" s="24" t="s">
        <v>11</v>
      </c>
      <c r="B11" s="18"/>
      <c r="C11" s="18"/>
      <c r="D11" s="18"/>
      <c r="E11" s="18"/>
      <c r="F11" s="18"/>
      <c r="G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2" spans="1:18" ht="32.1" customHeight="1" x14ac:dyDescent="0.25">
      <c r="A12" s="18"/>
      <c r="B12" s="18"/>
      <c r="C12" s="18"/>
      <c r="D12" s="18"/>
      <c r="E12" s="18"/>
      <c r="F12" s="18"/>
      <c r="G12" s="18"/>
      <c r="I12" s="18"/>
      <c r="J12" s="18"/>
      <c r="K12" s="18"/>
      <c r="L12" s="18"/>
      <c r="M12" s="18"/>
      <c r="N12" s="18"/>
      <c r="O12" s="18"/>
      <c r="P12" s="18"/>
      <c r="Q12" s="18"/>
      <c r="R12" s="18"/>
    </row>
    <row r="14" spans="1:18" ht="21.95" customHeight="1" x14ac:dyDescent="0.25">
      <c r="A14" s="25" t="s">
        <v>12</v>
      </c>
      <c r="B14" s="25" t="s">
        <v>13</v>
      </c>
      <c r="C14" s="25" t="s">
        <v>14</v>
      </c>
      <c r="D14" s="25" t="s">
        <v>15</v>
      </c>
      <c r="E14" s="25" t="s">
        <v>16</v>
      </c>
      <c r="F14" s="25" t="s">
        <v>17</v>
      </c>
      <c r="G14" s="25" t="s">
        <v>18</v>
      </c>
      <c r="I14" s="27" t="s">
        <v>19</v>
      </c>
      <c r="J14" s="26"/>
      <c r="K14" s="26"/>
      <c r="L14" s="26"/>
      <c r="M14" s="26"/>
      <c r="N14" s="26"/>
      <c r="O14" s="26"/>
      <c r="P14" s="26"/>
      <c r="Q14" s="26"/>
      <c r="R14" s="26"/>
    </row>
    <row r="15" spans="1:18" ht="20.100000000000001" customHeight="1" x14ac:dyDescent="0.25">
      <c r="A15" s="1">
        <v>1</v>
      </c>
      <c r="B15" s="2">
        <f t="shared" ref="B15:B78" si="0">A15/100</f>
        <v>0.01</v>
      </c>
      <c r="C15" s="3" t="s">
        <v>20</v>
      </c>
      <c r="D15" s="4">
        <v>46023</v>
      </c>
      <c r="E15" s="2">
        <f>B15</f>
        <v>0.01</v>
      </c>
      <c r="F15" s="2">
        <f>IF(C15="Hecho",B15,0)</f>
        <v>0.01</v>
      </c>
      <c r="G15" s="5">
        <f t="shared" ref="G15:G78" si="1">F15-E15</f>
        <v>0</v>
      </c>
      <c r="I15" s="6">
        <f>$B$15</f>
        <v>0.01</v>
      </c>
      <c r="J15" s="6">
        <f>$B$16</f>
        <v>0.02</v>
      </c>
      <c r="K15" s="6">
        <f>$B$17</f>
        <v>0.03</v>
      </c>
      <c r="L15" s="6">
        <f>$B$18</f>
        <v>0.04</v>
      </c>
      <c r="M15" s="6">
        <f>$B$19</f>
        <v>0.05</v>
      </c>
      <c r="N15" s="6">
        <f>$B$20</f>
        <v>0.06</v>
      </c>
      <c r="O15" s="6">
        <f>$B$21</f>
        <v>7.0000000000000007E-2</v>
      </c>
      <c r="P15" s="6">
        <f>$B$22</f>
        <v>0.08</v>
      </c>
      <c r="Q15" s="6">
        <f>$B$23</f>
        <v>0.09</v>
      </c>
      <c r="R15" s="6">
        <f>$B$24</f>
        <v>0.1</v>
      </c>
    </row>
    <row r="16" spans="1:18" ht="20.100000000000001" customHeight="1" x14ac:dyDescent="0.25">
      <c r="A16" s="7">
        <v>2</v>
      </c>
      <c r="B16" s="8">
        <f t="shared" si="0"/>
        <v>0.02</v>
      </c>
      <c r="C16" s="3" t="s">
        <v>20</v>
      </c>
      <c r="D16" s="4">
        <v>46024</v>
      </c>
      <c r="E16" s="8">
        <f t="shared" ref="E16:E79" si="2">E15+B16</f>
        <v>0.03</v>
      </c>
      <c r="F16" s="8">
        <f t="shared" ref="F16:F79" si="3">F15+IF(C16="Hecho",B16,0)</f>
        <v>0.03</v>
      </c>
      <c r="G16" s="9">
        <f t="shared" si="1"/>
        <v>0</v>
      </c>
      <c r="I16" s="6">
        <f>$B$25</f>
        <v>0.11</v>
      </c>
      <c r="J16" s="6">
        <f>$B$26</f>
        <v>0.12</v>
      </c>
      <c r="K16" s="6">
        <f>$B$27</f>
        <v>0.13</v>
      </c>
      <c r="L16" s="6">
        <f>$B$28</f>
        <v>0.14000000000000001</v>
      </c>
      <c r="M16" s="6">
        <f>$B$29</f>
        <v>0.15</v>
      </c>
      <c r="N16" s="6">
        <f>$B$30</f>
        <v>0.16</v>
      </c>
      <c r="O16" s="6">
        <f>$B$31</f>
        <v>0.17</v>
      </c>
      <c r="P16" s="6">
        <f>$B$32</f>
        <v>0.18</v>
      </c>
      <c r="Q16" s="6">
        <f>$B$33</f>
        <v>0.19</v>
      </c>
      <c r="R16" s="6">
        <f>$B$34</f>
        <v>0.2</v>
      </c>
    </row>
    <row r="17" spans="1:18" ht="20.100000000000001" customHeight="1" x14ac:dyDescent="0.25">
      <c r="A17" s="1">
        <v>3</v>
      </c>
      <c r="B17" s="2">
        <f t="shared" si="0"/>
        <v>0.03</v>
      </c>
      <c r="C17" s="3" t="s">
        <v>20</v>
      </c>
      <c r="D17" s="4">
        <v>46025</v>
      </c>
      <c r="E17" s="2">
        <f t="shared" si="2"/>
        <v>0.06</v>
      </c>
      <c r="F17" s="2">
        <f t="shared" si="3"/>
        <v>0.06</v>
      </c>
      <c r="G17" s="5">
        <f t="shared" si="1"/>
        <v>0</v>
      </c>
      <c r="I17" s="6">
        <f>$B$35</f>
        <v>0.21</v>
      </c>
      <c r="J17" s="6">
        <f>$B$36</f>
        <v>0.22</v>
      </c>
      <c r="K17" s="6">
        <f>$B$37</f>
        <v>0.23</v>
      </c>
      <c r="L17" s="6">
        <f>$B$38</f>
        <v>0.24</v>
      </c>
      <c r="M17" s="6">
        <f>$B$39</f>
        <v>0.25</v>
      </c>
      <c r="N17" s="6">
        <f>$B$40</f>
        <v>0.26</v>
      </c>
      <c r="O17" s="6">
        <f>$B$41</f>
        <v>0.27</v>
      </c>
      <c r="P17" s="6">
        <f>$B$42</f>
        <v>0.28000000000000003</v>
      </c>
      <c r="Q17" s="6">
        <f>$B$43</f>
        <v>0.28999999999999998</v>
      </c>
      <c r="R17" s="6">
        <f>$B$44</f>
        <v>0.3</v>
      </c>
    </row>
    <row r="18" spans="1:18" ht="20.100000000000001" customHeight="1" x14ac:dyDescent="0.25">
      <c r="A18" s="7">
        <v>4</v>
      </c>
      <c r="B18" s="8">
        <f t="shared" si="0"/>
        <v>0.04</v>
      </c>
      <c r="C18" s="3" t="s">
        <v>20</v>
      </c>
      <c r="D18" s="4">
        <v>46026</v>
      </c>
      <c r="E18" s="8">
        <f t="shared" si="2"/>
        <v>0.1</v>
      </c>
      <c r="F18" s="8">
        <f t="shared" si="3"/>
        <v>0.1</v>
      </c>
      <c r="G18" s="9">
        <f t="shared" si="1"/>
        <v>0</v>
      </c>
      <c r="I18" s="6">
        <f>$B$45</f>
        <v>0.31</v>
      </c>
      <c r="J18" s="6">
        <f>$B$46</f>
        <v>0.32</v>
      </c>
      <c r="K18" s="6">
        <f>$B$47</f>
        <v>0.33</v>
      </c>
      <c r="L18" s="6">
        <f>$B$48</f>
        <v>0.34</v>
      </c>
      <c r="M18" s="6">
        <f>$B$49</f>
        <v>0.35</v>
      </c>
      <c r="N18" s="6">
        <f>$B$50</f>
        <v>0.36</v>
      </c>
      <c r="O18" s="6">
        <f>$B$51</f>
        <v>0.37</v>
      </c>
      <c r="P18" s="6">
        <f>$B$52</f>
        <v>0.38</v>
      </c>
      <c r="Q18" s="6">
        <f>$B$53</f>
        <v>0.39</v>
      </c>
      <c r="R18" s="6">
        <f>$B$54</f>
        <v>0.4</v>
      </c>
    </row>
    <row r="19" spans="1:18" ht="20.100000000000001" customHeight="1" x14ac:dyDescent="0.25">
      <c r="A19" s="1">
        <v>5</v>
      </c>
      <c r="B19" s="2">
        <f t="shared" si="0"/>
        <v>0.05</v>
      </c>
      <c r="C19" s="3" t="s">
        <v>20</v>
      </c>
      <c r="D19" s="4">
        <v>46027</v>
      </c>
      <c r="E19" s="2">
        <f t="shared" si="2"/>
        <v>0.15000000000000002</v>
      </c>
      <c r="F19" s="2">
        <f t="shared" si="3"/>
        <v>0.15000000000000002</v>
      </c>
      <c r="G19" s="5">
        <f t="shared" si="1"/>
        <v>0</v>
      </c>
      <c r="I19" s="6">
        <f>$B$55</f>
        <v>0.41</v>
      </c>
      <c r="J19" s="6">
        <f>$B$56</f>
        <v>0.42</v>
      </c>
      <c r="K19" s="6">
        <f>$B$57</f>
        <v>0.43</v>
      </c>
      <c r="L19" s="6">
        <f>$B$58</f>
        <v>0.44</v>
      </c>
      <c r="M19" s="6">
        <f>$B$59</f>
        <v>0.45</v>
      </c>
      <c r="N19" s="6">
        <f>$B$60</f>
        <v>0.46</v>
      </c>
      <c r="O19" s="6">
        <f>$B$61</f>
        <v>0.47</v>
      </c>
      <c r="P19" s="6">
        <f>$B$62</f>
        <v>0.48</v>
      </c>
      <c r="Q19" s="6">
        <f>$B$63</f>
        <v>0.49</v>
      </c>
      <c r="R19" s="6">
        <f>$B$64</f>
        <v>0.5</v>
      </c>
    </row>
    <row r="20" spans="1:18" ht="20.100000000000001" customHeight="1" x14ac:dyDescent="0.25">
      <c r="A20" s="7">
        <v>6</v>
      </c>
      <c r="B20" s="8">
        <f t="shared" si="0"/>
        <v>0.06</v>
      </c>
      <c r="C20" s="3" t="s">
        <v>20</v>
      </c>
      <c r="D20" s="4">
        <v>46028</v>
      </c>
      <c r="E20" s="8">
        <f t="shared" si="2"/>
        <v>0.21000000000000002</v>
      </c>
      <c r="F20" s="8">
        <f t="shared" si="3"/>
        <v>0.21000000000000002</v>
      </c>
      <c r="G20" s="9">
        <f t="shared" si="1"/>
        <v>0</v>
      </c>
      <c r="I20" s="6">
        <f>$B$65</f>
        <v>0.51</v>
      </c>
      <c r="J20" s="6">
        <f>$B$66</f>
        <v>0.52</v>
      </c>
      <c r="K20" s="6">
        <f>$B$67</f>
        <v>0.53</v>
      </c>
      <c r="L20" s="6">
        <f>$B$68</f>
        <v>0.54</v>
      </c>
      <c r="M20" s="6">
        <f>$B$69</f>
        <v>0.55000000000000004</v>
      </c>
      <c r="N20" s="6">
        <f>$B$70</f>
        <v>0.56000000000000005</v>
      </c>
      <c r="O20" s="6">
        <f>$B$71</f>
        <v>0.56999999999999995</v>
      </c>
      <c r="P20" s="6">
        <f>$B$72</f>
        <v>0.57999999999999996</v>
      </c>
      <c r="Q20" s="6">
        <f>$B$73</f>
        <v>0.59</v>
      </c>
      <c r="R20" s="6">
        <f>$B$74</f>
        <v>0.6</v>
      </c>
    </row>
    <row r="21" spans="1:18" ht="20.100000000000001" customHeight="1" x14ac:dyDescent="0.25">
      <c r="A21" s="1">
        <v>7</v>
      </c>
      <c r="B21" s="2">
        <f t="shared" si="0"/>
        <v>7.0000000000000007E-2</v>
      </c>
      <c r="C21" s="3" t="s">
        <v>20</v>
      </c>
      <c r="D21" s="4">
        <v>46029</v>
      </c>
      <c r="E21" s="2">
        <f t="shared" si="2"/>
        <v>0.28000000000000003</v>
      </c>
      <c r="F21" s="2">
        <f t="shared" si="3"/>
        <v>0.28000000000000003</v>
      </c>
      <c r="G21" s="5">
        <f t="shared" si="1"/>
        <v>0</v>
      </c>
      <c r="I21" s="6">
        <f>$B$75</f>
        <v>0.61</v>
      </c>
      <c r="J21" s="6">
        <f>$B$76</f>
        <v>0.62</v>
      </c>
      <c r="K21" s="6">
        <f>$B$77</f>
        <v>0.63</v>
      </c>
      <c r="L21" s="6">
        <f>$B$78</f>
        <v>0.64</v>
      </c>
      <c r="M21" s="6">
        <f>$B$79</f>
        <v>0.65</v>
      </c>
      <c r="N21" s="6">
        <f>$B$80</f>
        <v>0.66</v>
      </c>
      <c r="O21" s="6">
        <f>$B$81</f>
        <v>0.67</v>
      </c>
      <c r="P21" s="6">
        <f>$B$82</f>
        <v>0.68</v>
      </c>
      <c r="Q21" s="6">
        <f>$B$83</f>
        <v>0.69</v>
      </c>
      <c r="R21" s="6">
        <f>$B$84</f>
        <v>0.7</v>
      </c>
    </row>
    <row r="22" spans="1:18" ht="20.100000000000001" customHeight="1" x14ac:dyDescent="0.25">
      <c r="A22" s="7">
        <v>8</v>
      </c>
      <c r="B22" s="8">
        <f t="shared" si="0"/>
        <v>0.08</v>
      </c>
      <c r="C22" s="3" t="s">
        <v>20</v>
      </c>
      <c r="D22" s="4">
        <v>46030</v>
      </c>
      <c r="E22" s="8">
        <f t="shared" si="2"/>
        <v>0.36000000000000004</v>
      </c>
      <c r="F22" s="8">
        <f t="shared" si="3"/>
        <v>0.36000000000000004</v>
      </c>
      <c r="G22" s="9">
        <f t="shared" si="1"/>
        <v>0</v>
      </c>
      <c r="I22" s="6">
        <f>$B$85</f>
        <v>0.71</v>
      </c>
      <c r="J22" s="6">
        <f>$B$86</f>
        <v>0.72</v>
      </c>
      <c r="K22" s="6">
        <f>$B$87</f>
        <v>0.73</v>
      </c>
      <c r="L22" s="6">
        <f>$B$88</f>
        <v>0.74</v>
      </c>
      <c r="M22" s="6">
        <f>$B$89</f>
        <v>0.75</v>
      </c>
      <c r="N22" s="6">
        <f>$B$90</f>
        <v>0.76</v>
      </c>
      <c r="O22" s="6">
        <f>$B$91</f>
        <v>0.77</v>
      </c>
      <c r="P22" s="6">
        <f>$B$92</f>
        <v>0.78</v>
      </c>
      <c r="Q22" s="6">
        <f>$B$93</f>
        <v>0.79</v>
      </c>
      <c r="R22" s="6">
        <f>$B$94</f>
        <v>0.8</v>
      </c>
    </row>
    <row r="23" spans="1:18" ht="20.100000000000001" customHeight="1" x14ac:dyDescent="0.25">
      <c r="A23" s="1">
        <v>9</v>
      </c>
      <c r="B23" s="2">
        <f t="shared" si="0"/>
        <v>0.09</v>
      </c>
      <c r="C23" s="3" t="s">
        <v>20</v>
      </c>
      <c r="D23" s="4">
        <v>46031</v>
      </c>
      <c r="E23" s="2">
        <f t="shared" si="2"/>
        <v>0.45000000000000007</v>
      </c>
      <c r="F23" s="2">
        <f t="shared" si="3"/>
        <v>0.45000000000000007</v>
      </c>
      <c r="G23" s="5">
        <f t="shared" si="1"/>
        <v>0</v>
      </c>
      <c r="I23" s="6">
        <f>$B$95</f>
        <v>0.81</v>
      </c>
      <c r="J23" s="6">
        <f>$B$96</f>
        <v>0.82</v>
      </c>
      <c r="K23" s="6">
        <f>$B$97</f>
        <v>0.83</v>
      </c>
      <c r="L23" s="6">
        <f>$B$98</f>
        <v>0.84</v>
      </c>
      <c r="M23" s="6">
        <f>$B$99</f>
        <v>0.85</v>
      </c>
      <c r="N23" s="6">
        <f>$B$100</f>
        <v>0.86</v>
      </c>
      <c r="O23" s="6">
        <f>$B$101</f>
        <v>0.87</v>
      </c>
      <c r="P23" s="6">
        <f>$B$102</f>
        <v>0.88</v>
      </c>
      <c r="Q23" s="6">
        <f>$B$103</f>
        <v>0.89</v>
      </c>
      <c r="R23" s="6">
        <f>$B$104</f>
        <v>0.9</v>
      </c>
    </row>
    <row r="24" spans="1:18" ht="20.100000000000001" customHeight="1" x14ac:dyDescent="0.25">
      <c r="A24" s="7">
        <v>10</v>
      </c>
      <c r="B24" s="8">
        <f t="shared" si="0"/>
        <v>0.1</v>
      </c>
      <c r="C24" s="3" t="s">
        <v>20</v>
      </c>
      <c r="D24" s="4">
        <v>46032</v>
      </c>
      <c r="E24" s="8">
        <f t="shared" si="2"/>
        <v>0.55000000000000004</v>
      </c>
      <c r="F24" s="8">
        <f t="shared" si="3"/>
        <v>0.55000000000000004</v>
      </c>
      <c r="G24" s="9">
        <f t="shared" si="1"/>
        <v>0</v>
      </c>
      <c r="I24" s="6">
        <f>$B$105</f>
        <v>0.91</v>
      </c>
      <c r="J24" s="6">
        <f>$B$106</f>
        <v>0.92</v>
      </c>
      <c r="K24" s="6">
        <f>$B$107</f>
        <v>0.93</v>
      </c>
      <c r="L24" s="6">
        <f>$B$108</f>
        <v>0.94</v>
      </c>
      <c r="M24" s="6">
        <f>$B$109</f>
        <v>0.95</v>
      </c>
      <c r="N24" s="6">
        <f>$B$110</f>
        <v>0.96</v>
      </c>
      <c r="O24" s="6">
        <f>$B$111</f>
        <v>0.97</v>
      </c>
      <c r="P24" s="6">
        <f>$B$112</f>
        <v>0.98</v>
      </c>
      <c r="Q24" s="6">
        <f>$B$113</f>
        <v>0.99</v>
      </c>
      <c r="R24" s="6">
        <f>$B$114</f>
        <v>1</v>
      </c>
    </row>
    <row r="25" spans="1:18" ht="20.100000000000001" customHeight="1" x14ac:dyDescent="0.25">
      <c r="A25" s="1">
        <v>11</v>
      </c>
      <c r="B25" s="2">
        <f t="shared" si="0"/>
        <v>0.11</v>
      </c>
      <c r="C25" s="3" t="s">
        <v>20</v>
      </c>
      <c r="D25" s="4">
        <v>46033</v>
      </c>
      <c r="E25" s="2">
        <f t="shared" si="2"/>
        <v>0.66</v>
      </c>
      <c r="F25" s="2">
        <f t="shared" si="3"/>
        <v>0.66</v>
      </c>
      <c r="G25" s="5">
        <f t="shared" si="1"/>
        <v>0</v>
      </c>
      <c r="I25" s="6">
        <f>$B$115</f>
        <v>1.01</v>
      </c>
      <c r="J25" s="6">
        <f>$B$116</f>
        <v>1.02</v>
      </c>
      <c r="K25" s="6">
        <f>$B$117</f>
        <v>1.03</v>
      </c>
      <c r="L25" s="6">
        <f>$B$118</f>
        <v>1.04</v>
      </c>
      <c r="M25" s="6">
        <f>$B$119</f>
        <v>1.05</v>
      </c>
      <c r="N25" s="6">
        <f>$B$120</f>
        <v>1.06</v>
      </c>
      <c r="O25" s="6">
        <f>$B$121</f>
        <v>1.07</v>
      </c>
      <c r="P25" s="6">
        <f>$B$122</f>
        <v>1.08</v>
      </c>
      <c r="Q25" s="6">
        <f>$B$123</f>
        <v>1.0900000000000001</v>
      </c>
      <c r="R25" s="6">
        <f>$B$124</f>
        <v>1.1000000000000001</v>
      </c>
    </row>
    <row r="26" spans="1:18" ht="20.100000000000001" customHeight="1" x14ac:dyDescent="0.25">
      <c r="A26" s="7">
        <v>12</v>
      </c>
      <c r="B26" s="8">
        <f t="shared" si="0"/>
        <v>0.12</v>
      </c>
      <c r="C26" s="3" t="s">
        <v>20</v>
      </c>
      <c r="D26" s="4">
        <v>46034</v>
      </c>
      <c r="E26" s="8">
        <f t="shared" si="2"/>
        <v>0.78</v>
      </c>
      <c r="F26" s="8">
        <f t="shared" si="3"/>
        <v>0.78</v>
      </c>
      <c r="G26" s="9">
        <f t="shared" si="1"/>
        <v>0</v>
      </c>
      <c r="I26" s="6">
        <f>$B$125</f>
        <v>1.1100000000000001</v>
      </c>
      <c r="J26" s="6">
        <f>$B$126</f>
        <v>1.1200000000000001</v>
      </c>
      <c r="K26" s="6">
        <f>$B$127</f>
        <v>1.1299999999999999</v>
      </c>
      <c r="L26" s="6">
        <f>$B$128</f>
        <v>1.1399999999999999</v>
      </c>
      <c r="M26" s="6">
        <f>$B$129</f>
        <v>1.1499999999999999</v>
      </c>
      <c r="N26" s="6">
        <f>$B$130</f>
        <v>1.1599999999999999</v>
      </c>
      <c r="O26" s="6">
        <f>$B$131</f>
        <v>1.17</v>
      </c>
      <c r="P26" s="6">
        <f>$B$132</f>
        <v>1.18</v>
      </c>
      <c r="Q26" s="6">
        <f>$B$133</f>
        <v>1.19</v>
      </c>
      <c r="R26" s="6">
        <f>$B$134</f>
        <v>1.2</v>
      </c>
    </row>
    <row r="27" spans="1:18" ht="20.100000000000001" customHeight="1" x14ac:dyDescent="0.25">
      <c r="A27" s="1">
        <v>13</v>
      </c>
      <c r="B27" s="2">
        <f t="shared" si="0"/>
        <v>0.13</v>
      </c>
      <c r="C27" s="3" t="s">
        <v>20</v>
      </c>
      <c r="D27" s="4">
        <v>46035</v>
      </c>
      <c r="E27" s="2">
        <f t="shared" si="2"/>
        <v>0.91</v>
      </c>
      <c r="F27" s="2">
        <f t="shared" si="3"/>
        <v>0.91</v>
      </c>
      <c r="G27" s="5">
        <f t="shared" si="1"/>
        <v>0</v>
      </c>
      <c r="I27" s="6">
        <f>$B$135</f>
        <v>1.21</v>
      </c>
      <c r="J27" s="6">
        <f>$B$136</f>
        <v>1.22</v>
      </c>
      <c r="K27" s="6">
        <f>$B$137</f>
        <v>1.23</v>
      </c>
      <c r="L27" s="6">
        <f>$B$138</f>
        <v>1.24</v>
      </c>
      <c r="M27" s="6">
        <f>$B$139</f>
        <v>1.25</v>
      </c>
      <c r="N27" s="6">
        <f>$B$140</f>
        <v>1.26</v>
      </c>
      <c r="O27" s="6">
        <f>$B$141</f>
        <v>1.27</v>
      </c>
      <c r="P27" s="6">
        <f>$B$142</f>
        <v>1.28</v>
      </c>
      <c r="Q27" s="6">
        <f>$B$143</f>
        <v>1.29</v>
      </c>
      <c r="R27" s="6">
        <f>$B$144</f>
        <v>1.3</v>
      </c>
    </row>
    <row r="28" spans="1:18" ht="20.100000000000001" customHeight="1" x14ac:dyDescent="0.25">
      <c r="A28" s="7">
        <v>14</v>
      </c>
      <c r="B28" s="8">
        <f t="shared" si="0"/>
        <v>0.14000000000000001</v>
      </c>
      <c r="C28" s="3" t="s">
        <v>20</v>
      </c>
      <c r="D28" s="4">
        <v>46036</v>
      </c>
      <c r="E28" s="8">
        <f t="shared" si="2"/>
        <v>1.05</v>
      </c>
      <c r="F28" s="8">
        <f t="shared" si="3"/>
        <v>1.05</v>
      </c>
      <c r="G28" s="9">
        <f t="shared" si="1"/>
        <v>0</v>
      </c>
      <c r="I28" s="6">
        <f>$B$145</f>
        <v>1.31</v>
      </c>
      <c r="J28" s="6">
        <f>$B$146</f>
        <v>1.32</v>
      </c>
      <c r="K28" s="6">
        <f>$B$147</f>
        <v>1.33</v>
      </c>
      <c r="L28" s="6">
        <f>$B$148</f>
        <v>1.34</v>
      </c>
      <c r="M28" s="6">
        <f>$B$149</f>
        <v>1.35</v>
      </c>
      <c r="N28" s="6">
        <f>$B$150</f>
        <v>1.36</v>
      </c>
      <c r="O28" s="6">
        <f>$B$151</f>
        <v>1.37</v>
      </c>
      <c r="P28" s="6">
        <f>$B$152</f>
        <v>1.38</v>
      </c>
      <c r="Q28" s="6">
        <f>$B$153</f>
        <v>1.39</v>
      </c>
      <c r="R28" s="6">
        <f>$B$154</f>
        <v>1.4</v>
      </c>
    </row>
    <row r="29" spans="1:18" ht="20.100000000000001" customHeight="1" x14ac:dyDescent="0.25">
      <c r="A29" s="1">
        <v>15</v>
      </c>
      <c r="B29" s="2">
        <f t="shared" si="0"/>
        <v>0.15</v>
      </c>
      <c r="C29" s="3" t="s">
        <v>20</v>
      </c>
      <c r="D29" s="4">
        <v>46037</v>
      </c>
      <c r="E29" s="2">
        <f t="shared" si="2"/>
        <v>1.2</v>
      </c>
      <c r="F29" s="2">
        <f t="shared" si="3"/>
        <v>1.2</v>
      </c>
      <c r="G29" s="5">
        <f t="shared" si="1"/>
        <v>0</v>
      </c>
      <c r="I29" s="6">
        <f>$B$155</f>
        <v>1.41</v>
      </c>
      <c r="J29" s="6">
        <f>$B$156</f>
        <v>1.42</v>
      </c>
      <c r="K29" s="6">
        <f>$B$157</f>
        <v>1.43</v>
      </c>
      <c r="L29" s="6">
        <f>$B$158</f>
        <v>1.44</v>
      </c>
      <c r="M29" s="6">
        <f>$B$159</f>
        <v>1.45</v>
      </c>
      <c r="N29" s="6">
        <f>$B$160</f>
        <v>1.46</v>
      </c>
      <c r="O29" s="6">
        <f>$B$161</f>
        <v>1.47</v>
      </c>
      <c r="P29" s="6">
        <f>$B$162</f>
        <v>1.48</v>
      </c>
      <c r="Q29" s="6">
        <f>$B$163</f>
        <v>1.49</v>
      </c>
      <c r="R29" s="6">
        <f>$B$164</f>
        <v>1.5</v>
      </c>
    </row>
    <row r="30" spans="1:18" ht="20.100000000000001" customHeight="1" x14ac:dyDescent="0.25">
      <c r="A30" s="7">
        <v>16</v>
      </c>
      <c r="B30" s="8">
        <f t="shared" si="0"/>
        <v>0.16</v>
      </c>
      <c r="C30" s="3" t="s">
        <v>20</v>
      </c>
      <c r="D30" s="4">
        <v>46038</v>
      </c>
      <c r="E30" s="8">
        <f t="shared" si="2"/>
        <v>1.3599999999999999</v>
      </c>
      <c r="F30" s="8">
        <f t="shared" si="3"/>
        <v>1.3599999999999999</v>
      </c>
      <c r="G30" s="9">
        <f t="shared" si="1"/>
        <v>0</v>
      </c>
      <c r="I30" s="6">
        <f>$B$165</f>
        <v>1.51</v>
      </c>
      <c r="J30" s="6">
        <f>$B$166</f>
        <v>1.52</v>
      </c>
      <c r="K30" s="6">
        <f>$B$167</f>
        <v>1.53</v>
      </c>
      <c r="L30" s="6">
        <f>$B$168</f>
        <v>1.54</v>
      </c>
      <c r="M30" s="6">
        <f>$B$169</f>
        <v>1.55</v>
      </c>
      <c r="N30" s="6">
        <f>$B$170</f>
        <v>1.56</v>
      </c>
      <c r="O30" s="6">
        <f>$B$171</f>
        <v>1.57</v>
      </c>
      <c r="P30" s="6">
        <f>$B$172</f>
        <v>1.58</v>
      </c>
      <c r="Q30" s="6">
        <f>$B$173</f>
        <v>1.59</v>
      </c>
      <c r="R30" s="6">
        <f>$B$174</f>
        <v>1.6</v>
      </c>
    </row>
    <row r="31" spans="1:18" ht="20.100000000000001" customHeight="1" x14ac:dyDescent="0.25">
      <c r="A31" s="1">
        <v>17</v>
      </c>
      <c r="B31" s="2">
        <f t="shared" si="0"/>
        <v>0.17</v>
      </c>
      <c r="C31" s="3" t="s">
        <v>20</v>
      </c>
      <c r="D31" s="4">
        <v>46039</v>
      </c>
      <c r="E31" s="2">
        <f t="shared" si="2"/>
        <v>1.5299999999999998</v>
      </c>
      <c r="F31" s="2">
        <f t="shared" si="3"/>
        <v>1.5299999999999998</v>
      </c>
      <c r="G31" s="5">
        <f t="shared" si="1"/>
        <v>0</v>
      </c>
      <c r="I31" s="6">
        <f>$B$175</f>
        <v>1.61</v>
      </c>
      <c r="J31" s="6">
        <f>$B$176</f>
        <v>1.62</v>
      </c>
      <c r="K31" s="6">
        <f>$B$177</f>
        <v>1.63</v>
      </c>
      <c r="L31" s="6">
        <f>$B$178</f>
        <v>1.64</v>
      </c>
      <c r="M31" s="6">
        <f>$B$179</f>
        <v>1.65</v>
      </c>
      <c r="N31" s="6">
        <f>$B$180</f>
        <v>1.66</v>
      </c>
      <c r="O31" s="6">
        <f>$B$181</f>
        <v>1.67</v>
      </c>
      <c r="P31" s="6">
        <f>$B$182</f>
        <v>1.68</v>
      </c>
      <c r="Q31" s="6">
        <f>$B$183</f>
        <v>1.69</v>
      </c>
      <c r="R31" s="6">
        <f>$B$184</f>
        <v>1.7</v>
      </c>
    </row>
    <row r="32" spans="1:18" ht="20.100000000000001" customHeight="1" x14ac:dyDescent="0.25">
      <c r="A32" s="7">
        <v>18</v>
      </c>
      <c r="B32" s="8">
        <f t="shared" si="0"/>
        <v>0.18</v>
      </c>
      <c r="C32" s="3" t="s">
        <v>20</v>
      </c>
      <c r="D32" s="4">
        <v>46040</v>
      </c>
      <c r="E32" s="8">
        <f t="shared" si="2"/>
        <v>1.7099999999999997</v>
      </c>
      <c r="F32" s="8">
        <f t="shared" si="3"/>
        <v>1.7099999999999997</v>
      </c>
      <c r="G32" s="9">
        <f t="shared" si="1"/>
        <v>0</v>
      </c>
      <c r="I32" s="6">
        <f>$B$185</f>
        <v>1.71</v>
      </c>
      <c r="J32" s="6">
        <f>$B$186</f>
        <v>1.72</v>
      </c>
      <c r="K32" s="6">
        <f>$B$187</f>
        <v>1.73</v>
      </c>
      <c r="L32" s="6">
        <f>$B$188</f>
        <v>1.74</v>
      </c>
      <c r="M32" s="6">
        <f>$B$189</f>
        <v>1.75</v>
      </c>
      <c r="N32" s="6">
        <f>$B$190</f>
        <v>1.76</v>
      </c>
      <c r="O32" s="6">
        <f>$B$191</f>
        <v>1.77</v>
      </c>
      <c r="P32" s="6">
        <f>$B$192</f>
        <v>1.78</v>
      </c>
      <c r="Q32" s="6">
        <f>$B$193</f>
        <v>1.79</v>
      </c>
      <c r="R32" s="6">
        <f>$B$194</f>
        <v>1.8</v>
      </c>
    </row>
    <row r="33" spans="1:18" ht="20.100000000000001" customHeight="1" x14ac:dyDescent="0.25">
      <c r="A33" s="1">
        <v>19</v>
      </c>
      <c r="B33" s="2">
        <f t="shared" si="0"/>
        <v>0.19</v>
      </c>
      <c r="C33" s="3" t="s">
        <v>20</v>
      </c>
      <c r="D33" s="4">
        <v>46041</v>
      </c>
      <c r="E33" s="2">
        <f t="shared" si="2"/>
        <v>1.8999999999999997</v>
      </c>
      <c r="F33" s="2">
        <f t="shared" si="3"/>
        <v>1.8999999999999997</v>
      </c>
      <c r="G33" s="5">
        <f t="shared" si="1"/>
        <v>0</v>
      </c>
      <c r="I33" s="6">
        <f>$B$195</f>
        <v>1.81</v>
      </c>
      <c r="J33" s="6">
        <f>$B$196</f>
        <v>1.82</v>
      </c>
      <c r="K33" s="6">
        <f>$B$197</f>
        <v>1.83</v>
      </c>
      <c r="L33" s="6">
        <f>$B$198</f>
        <v>1.84</v>
      </c>
      <c r="M33" s="6">
        <f>$B$199</f>
        <v>1.85</v>
      </c>
      <c r="N33" s="6">
        <f>$B$200</f>
        <v>1.86</v>
      </c>
      <c r="O33" s="6">
        <f>$B$201</f>
        <v>1.87</v>
      </c>
      <c r="P33" s="6">
        <f>$B$202</f>
        <v>1.88</v>
      </c>
      <c r="Q33" s="6">
        <f>$B$203</f>
        <v>1.89</v>
      </c>
      <c r="R33" s="6">
        <f>$B$204</f>
        <v>1.9</v>
      </c>
    </row>
    <row r="34" spans="1:18" ht="20.100000000000001" customHeight="1" x14ac:dyDescent="0.25">
      <c r="A34" s="7">
        <v>20</v>
      </c>
      <c r="B34" s="8">
        <f t="shared" si="0"/>
        <v>0.2</v>
      </c>
      <c r="C34" s="3" t="s">
        <v>20</v>
      </c>
      <c r="D34" s="4">
        <v>46042</v>
      </c>
      <c r="E34" s="8">
        <f t="shared" si="2"/>
        <v>2.0999999999999996</v>
      </c>
      <c r="F34" s="8">
        <f t="shared" si="3"/>
        <v>2.0999999999999996</v>
      </c>
      <c r="G34" s="9">
        <f t="shared" si="1"/>
        <v>0</v>
      </c>
      <c r="I34" s="6">
        <f>$B$205</f>
        <v>1.91</v>
      </c>
      <c r="J34" s="6">
        <f>$B$206</f>
        <v>1.92</v>
      </c>
      <c r="K34" s="6">
        <f>$B$207</f>
        <v>1.93</v>
      </c>
      <c r="L34" s="6">
        <f>$B$208</f>
        <v>1.94</v>
      </c>
      <c r="M34" s="6">
        <f>$B$209</f>
        <v>1.95</v>
      </c>
      <c r="N34" s="6">
        <f>$B$210</f>
        <v>1.96</v>
      </c>
      <c r="O34" s="6">
        <f>$B$211</f>
        <v>1.97</v>
      </c>
      <c r="P34" s="6">
        <f>$B$212</f>
        <v>1.98</v>
      </c>
      <c r="Q34" s="6">
        <f>$B$213</f>
        <v>1.99</v>
      </c>
      <c r="R34" s="6">
        <f>$B$214</f>
        <v>2</v>
      </c>
    </row>
    <row r="35" spans="1:18" ht="20.100000000000001" customHeight="1" x14ac:dyDescent="0.25">
      <c r="A35" s="1">
        <v>21</v>
      </c>
      <c r="B35" s="2">
        <f t="shared" si="0"/>
        <v>0.21</v>
      </c>
      <c r="C35" s="3" t="s">
        <v>20</v>
      </c>
      <c r="D35" s="4">
        <v>46043</v>
      </c>
      <c r="E35" s="2">
        <f t="shared" si="2"/>
        <v>2.3099999999999996</v>
      </c>
      <c r="F35" s="2">
        <f t="shared" si="3"/>
        <v>2.3099999999999996</v>
      </c>
      <c r="G35" s="5">
        <f t="shared" si="1"/>
        <v>0</v>
      </c>
      <c r="I35" s="6">
        <f>$B$215</f>
        <v>2.0099999999999998</v>
      </c>
      <c r="J35" s="6">
        <f>$B$216</f>
        <v>2.02</v>
      </c>
      <c r="K35" s="6">
        <f>$B$217</f>
        <v>2.0299999999999998</v>
      </c>
      <c r="L35" s="6">
        <f>$B$218</f>
        <v>2.04</v>
      </c>
      <c r="M35" s="6">
        <f>$B$219</f>
        <v>2.0499999999999998</v>
      </c>
      <c r="N35" s="6">
        <f>$B$220</f>
        <v>2.06</v>
      </c>
      <c r="O35" s="6">
        <f>$B$221</f>
        <v>2.0699999999999998</v>
      </c>
      <c r="P35" s="6">
        <f>$B$222</f>
        <v>2.08</v>
      </c>
      <c r="Q35" s="6">
        <f>$B$223</f>
        <v>2.09</v>
      </c>
      <c r="R35" s="6">
        <f>$B$224</f>
        <v>2.1</v>
      </c>
    </row>
    <row r="36" spans="1:18" ht="20.100000000000001" customHeight="1" x14ac:dyDescent="0.25">
      <c r="A36" s="7">
        <v>22</v>
      </c>
      <c r="B36" s="8">
        <f t="shared" si="0"/>
        <v>0.22</v>
      </c>
      <c r="C36" s="3" t="s">
        <v>20</v>
      </c>
      <c r="D36" s="4">
        <v>46044</v>
      </c>
      <c r="E36" s="8">
        <f t="shared" si="2"/>
        <v>2.5299999999999998</v>
      </c>
      <c r="F36" s="8">
        <f t="shared" si="3"/>
        <v>2.5299999999999998</v>
      </c>
      <c r="G36" s="9">
        <f t="shared" si="1"/>
        <v>0</v>
      </c>
      <c r="I36" s="6">
        <f>$B$225</f>
        <v>2.11</v>
      </c>
      <c r="J36" s="6">
        <f>$B$226</f>
        <v>2.12</v>
      </c>
      <c r="K36" s="6">
        <f>$B$227</f>
        <v>2.13</v>
      </c>
      <c r="L36" s="6">
        <f>$B$228</f>
        <v>2.14</v>
      </c>
      <c r="M36" s="6">
        <f>$B$229</f>
        <v>2.15</v>
      </c>
      <c r="N36" s="6">
        <f>$B$230</f>
        <v>2.16</v>
      </c>
      <c r="O36" s="6">
        <f>$B$231</f>
        <v>2.17</v>
      </c>
      <c r="P36" s="6">
        <f>$B$232</f>
        <v>2.1800000000000002</v>
      </c>
      <c r="Q36" s="6">
        <f>$B$233</f>
        <v>2.19</v>
      </c>
      <c r="R36" s="6">
        <f>$B$234</f>
        <v>2.2000000000000002</v>
      </c>
    </row>
    <row r="37" spans="1:18" ht="20.100000000000001" customHeight="1" x14ac:dyDescent="0.25">
      <c r="A37" s="1">
        <v>23</v>
      </c>
      <c r="B37" s="2">
        <f t="shared" si="0"/>
        <v>0.23</v>
      </c>
      <c r="C37" s="3" t="s">
        <v>20</v>
      </c>
      <c r="D37" s="4">
        <v>46045</v>
      </c>
      <c r="E37" s="2">
        <f t="shared" si="2"/>
        <v>2.76</v>
      </c>
      <c r="F37" s="2">
        <f t="shared" si="3"/>
        <v>2.76</v>
      </c>
      <c r="G37" s="5">
        <f t="shared" si="1"/>
        <v>0</v>
      </c>
      <c r="I37" s="6">
        <f>$B$235</f>
        <v>2.21</v>
      </c>
      <c r="J37" s="6">
        <f>$B$236</f>
        <v>2.2200000000000002</v>
      </c>
      <c r="K37" s="6">
        <f>$B$237</f>
        <v>2.23</v>
      </c>
      <c r="L37" s="6">
        <f>$B$238</f>
        <v>2.2400000000000002</v>
      </c>
      <c r="M37" s="6">
        <f>$B$239</f>
        <v>2.25</v>
      </c>
      <c r="N37" s="6">
        <f>$B$240</f>
        <v>2.2599999999999998</v>
      </c>
      <c r="O37" s="6">
        <f>$B$241</f>
        <v>2.27</v>
      </c>
      <c r="P37" s="6">
        <f>$B$242</f>
        <v>2.2799999999999998</v>
      </c>
      <c r="Q37" s="6">
        <f>$B$243</f>
        <v>2.29</v>
      </c>
      <c r="R37" s="6">
        <f>$B$244</f>
        <v>2.2999999999999998</v>
      </c>
    </row>
    <row r="38" spans="1:18" ht="20.100000000000001" customHeight="1" x14ac:dyDescent="0.25">
      <c r="A38" s="7">
        <v>24</v>
      </c>
      <c r="B38" s="8">
        <f t="shared" si="0"/>
        <v>0.24</v>
      </c>
      <c r="C38" s="3" t="s">
        <v>20</v>
      </c>
      <c r="D38" s="4">
        <v>46046</v>
      </c>
      <c r="E38" s="8">
        <f t="shared" si="2"/>
        <v>3</v>
      </c>
      <c r="F38" s="8">
        <f t="shared" si="3"/>
        <v>3</v>
      </c>
      <c r="G38" s="9">
        <f t="shared" si="1"/>
        <v>0</v>
      </c>
      <c r="I38" s="6">
        <f>$B$245</f>
        <v>2.31</v>
      </c>
      <c r="J38" s="6">
        <f>$B$246</f>
        <v>2.3199999999999998</v>
      </c>
      <c r="K38" s="6">
        <f>$B$247</f>
        <v>2.33</v>
      </c>
      <c r="L38" s="6">
        <f>$B$248</f>
        <v>2.34</v>
      </c>
      <c r="M38" s="6">
        <f>$B$249</f>
        <v>2.35</v>
      </c>
      <c r="N38" s="6">
        <f>$B$250</f>
        <v>2.36</v>
      </c>
      <c r="O38" s="6">
        <f>$B$251</f>
        <v>2.37</v>
      </c>
      <c r="P38" s="6">
        <f>$B$252</f>
        <v>2.38</v>
      </c>
      <c r="Q38" s="6">
        <f>$B$253</f>
        <v>2.39</v>
      </c>
      <c r="R38" s="6">
        <f>$B$254</f>
        <v>2.4</v>
      </c>
    </row>
    <row r="39" spans="1:18" ht="20.100000000000001" customHeight="1" x14ac:dyDescent="0.25">
      <c r="A39" s="1">
        <v>25</v>
      </c>
      <c r="B39" s="2">
        <f t="shared" si="0"/>
        <v>0.25</v>
      </c>
      <c r="C39" s="3" t="s">
        <v>20</v>
      </c>
      <c r="D39" s="4">
        <v>46047</v>
      </c>
      <c r="E39" s="2">
        <f t="shared" si="2"/>
        <v>3.25</v>
      </c>
      <c r="F39" s="2">
        <f t="shared" si="3"/>
        <v>3.25</v>
      </c>
      <c r="G39" s="5">
        <f t="shared" si="1"/>
        <v>0</v>
      </c>
      <c r="I39" s="6">
        <f>$B$255</f>
        <v>2.41</v>
      </c>
      <c r="J39" s="6">
        <f>$B$256</f>
        <v>2.42</v>
      </c>
      <c r="K39" s="6">
        <f>$B$257</f>
        <v>2.4300000000000002</v>
      </c>
      <c r="L39" s="6">
        <f>$B$258</f>
        <v>2.44</v>
      </c>
      <c r="M39" s="6">
        <f>$B$259</f>
        <v>2.4500000000000002</v>
      </c>
      <c r="N39" s="6">
        <f>$B$260</f>
        <v>2.46</v>
      </c>
      <c r="O39" s="6">
        <f>$B$261</f>
        <v>2.4700000000000002</v>
      </c>
      <c r="P39" s="6">
        <f>$B$262</f>
        <v>2.48</v>
      </c>
      <c r="Q39" s="6">
        <f>$B$263</f>
        <v>2.4900000000000002</v>
      </c>
      <c r="R39" s="6">
        <f>$B$264</f>
        <v>2.5</v>
      </c>
    </row>
    <row r="40" spans="1:18" ht="20.100000000000001" customHeight="1" x14ac:dyDescent="0.25">
      <c r="A40" s="7">
        <v>26</v>
      </c>
      <c r="B40" s="8">
        <f t="shared" si="0"/>
        <v>0.26</v>
      </c>
      <c r="C40" s="3" t="s">
        <v>20</v>
      </c>
      <c r="D40" s="4">
        <v>46048</v>
      </c>
      <c r="E40" s="8">
        <f t="shared" si="2"/>
        <v>3.51</v>
      </c>
      <c r="F40" s="8">
        <f t="shared" si="3"/>
        <v>3.51</v>
      </c>
      <c r="G40" s="9">
        <f t="shared" si="1"/>
        <v>0</v>
      </c>
      <c r="I40" s="6">
        <f>$B$265</f>
        <v>2.5099999999999998</v>
      </c>
      <c r="J40" s="6">
        <f>$B$266</f>
        <v>2.52</v>
      </c>
      <c r="K40" s="6">
        <f>$B$267</f>
        <v>2.5299999999999998</v>
      </c>
      <c r="L40" s="6">
        <f>$B$268</f>
        <v>2.54</v>
      </c>
      <c r="M40" s="6">
        <f>$B$269</f>
        <v>2.5499999999999998</v>
      </c>
      <c r="N40" s="6">
        <f>$B$270</f>
        <v>2.56</v>
      </c>
      <c r="O40" s="6">
        <f>$B$271</f>
        <v>2.57</v>
      </c>
      <c r="P40" s="6">
        <f>$B$272</f>
        <v>2.58</v>
      </c>
      <c r="Q40" s="6">
        <f>$B$273</f>
        <v>2.59</v>
      </c>
      <c r="R40" s="6">
        <f>$B$274</f>
        <v>2.6</v>
      </c>
    </row>
    <row r="41" spans="1:18" ht="20.100000000000001" customHeight="1" x14ac:dyDescent="0.25">
      <c r="A41" s="1">
        <v>27</v>
      </c>
      <c r="B41" s="2">
        <f t="shared" si="0"/>
        <v>0.27</v>
      </c>
      <c r="C41" s="3" t="s">
        <v>20</v>
      </c>
      <c r="D41" s="4">
        <v>46049</v>
      </c>
      <c r="E41" s="2">
        <f t="shared" si="2"/>
        <v>3.78</v>
      </c>
      <c r="F41" s="2">
        <f t="shared" si="3"/>
        <v>3.78</v>
      </c>
      <c r="G41" s="5">
        <f t="shared" si="1"/>
        <v>0</v>
      </c>
      <c r="I41" s="6">
        <f>$B$275</f>
        <v>2.61</v>
      </c>
      <c r="J41" s="6">
        <f>$B$276</f>
        <v>2.62</v>
      </c>
      <c r="K41" s="6">
        <f>$B$277</f>
        <v>2.63</v>
      </c>
      <c r="L41" s="6">
        <f>$B$278</f>
        <v>2.64</v>
      </c>
      <c r="M41" s="6">
        <f>$B$279</f>
        <v>2.65</v>
      </c>
      <c r="N41" s="6">
        <f>$B$280</f>
        <v>2.66</v>
      </c>
      <c r="O41" s="6">
        <f>$B$281</f>
        <v>2.67</v>
      </c>
      <c r="P41" s="6">
        <f>$B$282</f>
        <v>2.68</v>
      </c>
      <c r="Q41" s="6">
        <f>$B$283</f>
        <v>2.69</v>
      </c>
      <c r="R41" s="6">
        <f>$B$284</f>
        <v>2.7</v>
      </c>
    </row>
    <row r="42" spans="1:18" ht="20.100000000000001" customHeight="1" x14ac:dyDescent="0.25">
      <c r="A42" s="7">
        <v>28</v>
      </c>
      <c r="B42" s="8">
        <f t="shared" si="0"/>
        <v>0.28000000000000003</v>
      </c>
      <c r="C42" s="3" t="s">
        <v>20</v>
      </c>
      <c r="D42" s="4">
        <v>46050</v>
      </c>
      <c r="E42" s="8">
        <f t="shared" si="2"/>
        <v>4.0599999999999996</v>
      </c>
      <c r="F42" s="8">
        <f t="shared" si="3"/>
        <v>4.0599999999999996</v>
      </c>
      <c r="G42" s="9">
        <f t="shared" si="1"/>
        <v>0</v>
      </c>
      <c r="I42" s="6">
        <f>$B$285</f>
        <v>2.71</v>
      </c>
      <c r="J42" s="6">
        <f>$B$286</f>
        <v>2.72</v>
      </c>
      <c r="K42" s="6">
        <f>$B$287</f>
        <v>2.73</v>
      </c>
      <c r="L42" s="6">
        <f>$B$288</f>
        <v>2.74</v>
      </c>
      <c r="M42" s="6">
        <f>$B$289</f>
        <v>2.75</v>
      </c>
      <c r="N42" s="6">
        <f>$B$290</f>
        <v>2.76</v>
      </c>
      <c r="O42" s="6">
        <f>$B$291</f>
        <v>2.77</v>
      </c>
      <c r="P42" s="6">
        <f>$B$292</f>
        <v>2.78</v>
      </c>
      <c r="Q42" s="6">
        <f>$B$293</f>
        <v>2.79</v>
      </c>
      <c r="R42" s="6">
        <f>$B$294</f>
        <v>2.8</v>
      </c>
    </row>
    <row r="43" spans="1:18" ht="20.100000000000001" customHeight="1" x14ac:dyDescent="0.25">
      <c r="A43" s="1">
        <v>29</v>
      </c>
      <c r="B43" s="2">
        <f t="shared" si="0"/>
        <v>0.28999999999999998</v>
      </c>
      <c r="C43" s="3" t="s">
        <v>20</v>
      </c>
      <c r="D43" s="4">
        <v>46051</v>
      </c>
      <c r="E43" s="2">
        <f t="shared" si="2"/>
        <v>4.3499999999999996</v>
      </c>
      <c r="F43" s="2">
        <f t="shared" si="3"/>
        <v>4.3499999999999996</v>
      </c>
      <c r="G43" s="5">
        <f t="shared" si="1"/>
        <v>0</v>
      </c>
      <c r="I43" s="6">
        <f>$B$295</f>
        <v>2.81</v>
      </c>
      <c r="J43" s="6">
        <f>$B$296</f>
        <v>2.82</v>
      </c>
      <c r="K43" s="6">
        <f>$B$297</f>
        <v>2.83</v>
      </c>
      <c r="L43" s="6">
        <f>$B$298</f>
        <v>2.84</v>
      </c>
      <c r="M43" s="6">
        <f>$B$299</f>
        <v>2.85</v>
      </c>
      <c r="N43" s="6">
        <f>$B$300</f>
        <v>2.86</v>
      </c>
      <c r="O43" s="6">
        <f>$B$301</f>
        <v>2.87</v>
      </c>
      <c r="P43" s="6">
        <f>$B$302</f>
        <v>2.88</v>
      </c>
      <c r="Q43" s="6">
        <f>$B$303</f>
        <v>2.89</v>
      </c>
      <c r="R43" s="6">
        <f>$B$304</f>
        <v>2.9</v>
      </c>
    </row>
    <row r="44" spans="1:18" ht="20.100000000000001" customHeight="1" x14ac:dyDescent="0.25">
      <c r="A44" s="7">
        <v>30</v>
      </c>
      <c r="B44" s="8">
        <f t="shared" si="0"/>
        <v>0.3</v>
      </c>
      <c r="C44" s="3" t="s">
        <v>20</v>
      </c>
      <c r="D44" s="4">
        <v>46052</v>
      </c>
      <c r="E44" s="8">
        <f t="shared" si="2"/>
        <v>4.6499999999999995</v>
      </c>
      <c r="F44" s="8">
        <f t="shared" si="3"/>
        <v>4.6499999999999995</v>
      </c>
      <c r="G44" s="9">
        <f t="shared" si="1"/>
        <v>0</v>
      </c>
      <c r="I44" s="6">
        <f>$B$305</f>
        <v>2.91</v>
      </c>
      <c r="J44" s="6">
        <f>$B$306</f>
        <v>2.92</v>
      </c>
      <c r="K44" s="6">
        <f>$B$307</f>
        <v>2.93</v>
      </c>
      <c r="L44" s="6">
        <f>$B$308</f>
        <v>2.94</v>
      </c>
      <c r="M44" s="6">
        <f>$B$309</f>
        <v>2.95</v>
      </c>
      <c r="N44" s="6">
        <f>$B$310</f>
        <v>2.96</v>
      </c>
      <c r="O44" s="6">
        <f>$B$311</f>
        <v>2.97</v>
      </c>
      <c r="P44" s="6">
        <f>$B$312</f>
        <v>2.98</v>
      </c>
      <c r="Q44" s="6">
        <f>$B$313</f>
        <v>2.99</v>
      </c>
      <c r="R44" s="6">
        <f>$B$314</f>
        <v>3</v>
      </c>
    </row>
    <row r="45" spans="1:18" ht="20.100000000000001" customHeight="1" x14ac:dyDescent="0.25">
      <c r="A45" s="1">
        <v>31</v>
      </c>
      <c r="B45" s="2">
        <f t="shared" si="0"/>
        <v>0.31</v>
      </c>
      <c r="C45" s="3" t="s">
        <v>20</v>
      </c>
      <c r="D45" s="4">
        <v>46053</v>
      </c>
      <c r="E45" s="2">
        <f t="shared" si="2"/>
        <v>4.9599999999999991</v>
      </c>
      <c r="F45" s="2">
        <f t="shared" si="3"/>
        <v>4.9599999999999991</v>
      </c>
      <c r="G45" s="5">
        <f t="shared" si="1"/>
        <v>0</v>
      </c>
      <c r="I45" s="6">
        <f>$B$315</f>
        <v>3.01</v>
      </c>
      <c r="J45" s="6">
        <f>$B$316</f>
        <v>3.02</v>
      </c>
      <c r="K45" s="6">
        <f>$B$317</f>
        <v>3.03</v>
      </c>
      <c r="L45" s="6">
        <f>$B$318</f>
        <v>3.04</v>
      </c>
      <c r="M45" s="6">
        <f>$B$319</f>
        <v>3.05</v>
      </c>
      <c r="N45" s="6">
        <f>$B$320</f>
        <v>3.06</v>
      </c>
      <c r="O45" s="6">
        <f>$B$321</f>
        <v>3.07</v>
      </c>
      <c r="P45" s="6">
        <f>$B$322</f>
        <v>3.08</v>
      </c>
      <c r="Q45" s="6">
        <f>$B$323</f>
        <v>3.09</v>
      </c>
      <c r="R45" s="6">
        <f>$B$324</f>
        <v>3.1</v>
      </c>
    </row>
    <row r="46" spans="1:18" ht="20.100000000000001" customHeight="1" x14ac:dyDescent="0.25">
      <c r="A46" s="7">
        <v>32</v>
      </c>
      <c r="B46" s="8">
        <f t="shared" si="0"/>
        <v>0.32</v>
      </c>
      <c r="C46" s="3" t="s">
        <v>20</v>
      </c>
      <c r="D46" s="4">
        <v>46054</v>
      </c>
      <c r="E46" s="8">
        <f t="shared" si="2"/>
        <v>5.2799999999999994</v>
      </c>
      <c r="F46" s="8">
        <f t="shared" si="3"/>
        <v>5.2799999999999994</v>
      </c>
      <c r="G46" s="9">
        <f t="shared" si="1"/>
        <v>0</v>
      </c>
      <c r="I46" s="6">
        <f>$B$325</f>
        <v>3.11</v>
      </c>
      <c r="J46" s="6">
        <f>$B$326</f>
        <v>3.12</v>
      </c>
      <c r="K46" s="6">
        <f>$B$327</f>
        <v>3.13</v>
      </c>
      <c r="L46" s="6">
        <f>$B$328</f>
        <v>3.14</v>
      </c>
      <c r="M46" s="6">
        <f>$B$329</f>
        <v>3.15</v>
      </c>
      <c r="N46" s="6">
        <f>$B$330</f>
        <v>3.16</v>
      </c>
      <c r="O46" s="6">
        <f>$B$331</f>
        <v>3.17</v>
      </c>
      <c r="P46" s="6">
        <f>$B$332</f>
        <v>3.18</v>
      </c>
      <c r="Q46" s="6">
        <f>$B$333</f>
        <v>3.19</v>
      </c>
      <c r="R46" s="6">
        <f>$B$334</f>
        <v>3.2</v>
      </c>
    </row>
    <row r="47" spans="1:18" ht="20.100000000000001" customHeight="1" x14ac:dyDescent="0.25">
      <c r="A47" s="1">
        <v>33</v>
      </c>
      <c r="B47" s="2">
        <f t="shared" si="0"/>
        <v>0.33</v>
      </c>
      <c r="C47" s="3" t="s">
        <v>20</v>
      </c>
      <c r="D47" s="4">
        <v>46055</v>
      </c>
      <c r="E47" s="2">
        <f t="shared" si="2"/>
        <v>5.6099999999999994</v>
      </c>
      <c r="F47" s="2">
        <f t="shared" si="3"/>
        <v>5.6099999999999994</v>
      </c>
      <c r="G47" s="5">
        <f t="shared" si="1"/>
        <v>0</v>
      </c>
      <c r="I47" s="6">
        <f>$B$335</f>
        <v>3.21</v>
      </c>
      <c r="J47" s="6">
        <f>$B$336</f>
        <v>3.22</v>
      </c>
      <c r="K47" s="6">
        <f>$B$337</f>
        <v>3.23</v>
      </c>
      <c r="L47" s="6">
        <f>$B$338</f>
        <v>3.24</v>
      </c>
      <c r="M47" s="6">
        <f>$B$339</f>
        <v>3.25</v>
      </c>
      <c r="N47" s="6">
        <f>$B$340</f>
        <v>3.26</v>
      </c>
      <c r="O47" s="6">
        <f>$B$341</f>
        <v>3.27</v>
      </c>
      <c r="P47" s="6">
        <f>$B$342</f>
        <v>3.28</v>
      </c>
      <c r="Q47" s="6">
        <f>$B$343</f>
        <v>3.29</v>
      </c>
      <c r="R47" s="6">
        <f>$B$344</f>
        <v>3.3</v>
      </c>
    </row>
    <row r="48" spans="1:18" ht="20.100000000000001" customHeight="1" x14ac:dyDescent="0.25">
      <c r="A48" s="7">
        <v>34</v>
      </c>
      <c r="B48" s="8">
        <f t="shared" si="0"/>
        <v>0.34</v>
      </c>
      <c r="C48" s="3" t="s">
        <v>20</v>
      </c>
      <c r="D48" s="4">
        <v>46056</v>
      </c>
      <c r="E48" s="8">
        <f t="shared" si="2"/>
        <v>5.9499999999999993</v>
      </c>
      <c r="F48" s="8">
        <f t="shared" si="3"/>
        <v>5.9499999999999993</v>
      </c>
      <c r="G48" s="9">
        <f t="shared" si="1"/>
        <v>0</v>
      </c>
      <c r="I48" s="6">
        <f>$B$345</f>
        <v>3.31</v>
      </c>
      <c r="J48" s="6">
        <f>$B$346</f>
        <v>3.32</v>
      </c>
      <c r="K48" s="6">
        <f>$B$347</f>
        <v>3.33</v>
      </c>
      <c r="L48" s="6">
        <f>$B$348</f>
        <v>3.34</v>
      </c>
      <c r="M48" s="6">
        <f>$B$349</f>
        <v>3.35</v>
      </c>
      <c r="N48" s="6">
        <f>$B$350</f>
        <v>3.36</v>
      </c>
      <c r="O48" s="6">
        <f>$B$351</f>
        <v>3.37</v>
      </c>
      <c r="P48" s="6">
        <f>$B$352</f>
        <v>3.38</v>
      </c>
      <c r="Q48" s="6">
        <f>$B$353</f>
        <v>3.39</v>
      </c>
      <c r="R48" s="6">
        <f>$B$354</f>
        <v>3.4</v>
      </c>
    </row>
    <row r="49" spans="1:18" ht="20.100000000000001" customHeight="1" x14ac:dyDescent="0.25">
      <c r="A49" s="1">
        <v>35</v>
      </c>
      <c r="B49" s="2">
        <f t="shared" si="0"/>
        <v>0.35</v>
      </c>
      <c r="C49" s="3" t="s">
        <v>20</v>
      </c>
      <c r="D49" s="4">
        <v>46057</v>
      </c>
      <c r="E49" s="2">
        <f t="shared" si="2"/>
        <v>6.2999999999999989</v>
      </c>
      <c r="F49" s="2">
        <f t="shared" si="3"/>
        <v>6.2999999999999989</v>
      </c>
      <c r="G49" s="5">
        <f t="shared" si="1"/>
        <v>0</v>
      </c>
      <c r="I49" s="6">
        <f>$B$355</f>
        <v>3.41</v>
      </c>
      <c r="J49" s="6">
        <f>$B$356</f>
        <v>3.42</v>
      </c>
      <c r="K49" s="6">
        <f>$B$357</f>
        <v>3.43</v>
      </c>
      <c r="L49" s="6">
        <f>$B$358</f>
        <v>3.44</v>
      </c>
      <c r="M49" s="6">
        <f>$B$359</f>
        <v>3.45</v>
      </c>
      <c r="N49" s="6">
        <f>$B$360</f>
        <v>3.46</v>
      </c>
      <c r="O49" s="6">
        <f>$B$361</f>
        <v>3.47</v>
      </c>
      <c r="P49" s="6">
        <f>$B$362</f>
        <v>3.48</v>
      </c>
      <c r="Q49" s="6">
        <f>$B$363</f>
        <v>3.49</v>
      </c>
      <c r="R49" s="6">
        <f>$B$364</f>
        <v>3.5</v>
      </c>
    </row>
    <row r="50" spans="1:18" ht="20.100000000000001" customHeight="1" x14ac:dyDescent="0.25">
      <c r="A50" s="7">
        <v>36</v>
      </c>
      <c r="B50" s="8">
        <f t="shared" si="0"/>
        <v>0.36</v>
      </c>
      <c r="C50" s="3" t="s">
        <v>20</v>
      </c>
      <c r="D50" s="4">
        <v>46058</v>
      </c>
      <c r="E50" s="8">
        <f t="shared" si="2"/>
        <v>6.6599999999999993</v>
      </c>
      <c r="F50" s="8">
        <f t="shared" si="3"/>
        <v>6.6599999999999993</v>
      </c>
      <c r="G50" s="9">
        <f t="shared" si="1"/>
        <v>0</v>
      </c>
      <c r="I50" s="6">
        <f>$B$365</f>
        <v>3.51</v>
      </c>
      <c r="J50" s="6">
        <f>$B$366</f>
        <v>3.52</v>
      </c>
      <c r="K50" s="6">
        <f>$B$367</f>
        <v>3.53</v>
      </c>
      <c r="L50" s="6">
        <f>$B$368</f>
        <v>3.54</v>
      </c>
      <c r="M50" s="6">
        <f>$B$369</f>
        <v>3.55</v>
      </c>
      <c r="N50" s="6">
        <f>$B$370</f>
        <v>3.56</v>
      </c>
      <c r="O50" s="6">
        <f>$B$371</f>
        <v>3.57</v>
      </c>
      <c r="P50" s="6">
        <f>$B$372</f>
        <v>3.58</v>
      </c>
      <c r="Q50" s="6">
        <f>$B$373</f>
        <v>3.59</v>
      </c>
      <c r="R50" s="6">
        <f>$B$374</f>
        <v>3.6</v>
      </c>
    </row>
    <row r="51" spans="1:18" ht="20.100000000000001" customHeight="1" x14ac:dyDescent="0.25">
      <c r="A51" s="1">
        <v>37</v>
      </c>
      <c r="B51" s="2">
        <f t="shared" si="0"/>
        <v>0.37</v>
      </c>
      <c r="C51" s="3" t="s">
        <v>20</v>
      </c>
      <c r="D51" s="4">
        <v>46059</v>
      </c>
      <c r="E51" s="2">
        <f t="shared" si="2"/>
        <v>7.0299999999999994</v>
      </c>
      <c r="F51" s="2">
        <f t="shared" si="3"/>
        <v>7.0299999999999994</v>
      </c>
      <c r="G51" s="5">
        <f t="shared" si="1"/>
        <v>0</v>
      </c>
      <c r="I51" s="6">
        <f>$B$375</f>
        <v>3.61</v>
      </c>
      <c r="J51" s="6">
        <f>$B$376</f>
        <v>3.62</v>
      </c>
      <c r="K51" s="6">
        <f>$B$377</f>
        <v>3.63</v>
      </c>
      <c r="L51" s="6">
        <f>$B$378</f>
        <v>3.64</v>
      </c>
      <c r="M51" s="6">
        <f>$B$379</f>
        <v>3.65</v>
      </c>
      <c r="N51" s="10"/>
      <c r="O51" s="10"/>
      <c r="P51" s="10"/>
      <c r="Q51" s="10"/>
      <c r="R51" s="10"/>
    </row>
    <row r="52" spans="1:18" ht="20.100000000000001" customHeight="1" x14ac:dyDescent="0.25">
      <c r="A52" s="7">
        <v>38</v>
      </c>
      <c r="B52" s="8">
        <f t="shared" si="0"/>
        <v>0.38</v>
      </c>
      <c r="C52" s="3" t="s">
        <v>20</v>
      </c>
      <c r="D52" s="4">
        <v>46060</v>
      </c>
      <c r="E52" s="8">
        <f t="shared" si="2"/>
        <v>7.4099999999999993</v>
      </c>
      <c r="F52" s="8">
        <f t="shared" si="3"/>
        <v>7.4099999999999993</v>
      </c>
      <c r="G52" s="9">
        <f t="shared" si="1"/>
        <v>0</v>
      </c>
    </row>
    <row r="53" spans="1:18" ht="20.100000000000001" customHeight="1" x14ac:dyDescent="0.25">
      <c r="A53" s="1">
        <v>39</v>
      </c>
      <c r="B53" s="2">
        <f t="shared" si="0"/>
        <v>0.39</v>
      </c>
      <c r="C53" s="3" t="s">
        <v>20</v>
      </c>
      <c r="D53" s="4">
        <v>46061</v>
      </c>
      <c r="E53" s="2">
        <f t="shared" si="2"/>
        <v>7.7999999999999989</v>
      </c>
      <c r="F53" s="2">
        <f t="shared" si="3"/>
        <v>7.7999999999999989</v>
      </c>
      <c r="G53" s="5">
        <f t="shared" si="1"/>
        <v>0</v>
      </c>
      <c r="I53" s="15" t="s">
        <v>20</v>
      </c>
      <c r="J53" s="12"/>
      <c r="K53" s="12"/>
      <c r="L53" s="12"/>
      <c r="N53" s="14" t="s">
        <v>21</v>
      </c>
      <c r="O53" s="12"/>
      <c r="P53" s="12"/>
      <c r="Q53" s="12"/>
    </row>
    <row r="54" spans="1:18" ht="20.100000000000001" customHeight="1" x14ac:dyDescent="0.25">
      <c r="A54" s="7">
        <v>40</v>
      </c>
      <c r="B54" s="8">
        <f t="shared" si="0"/>
        <v>0.4</v>
      </c>
      <c r="C54" s="3" t="s">
        <v>20</v>
      </c>
      <c r="D54" s="4">
        <v>46062</v>
      </c>
      <c r="E54" s="8">
        <f t="shared" si="2"/>
        <v>8.1999999999999993</v>
      </c>
      <c r="F54" s="8">
        <f t="shared" si="3"/>
        <v>8.1999999999999993</v>
      </c>
      <c r="G54" s="9">
        <f t="shared" si="1"/>
        <v>0</v>
      </c>
    </row>
    <row r="55" spans="1:18" ht="20.100000000000001" customHeight="1" x14ac:dyDescent="0.25">
      <c r="A55" s="1">
        <v>41</v>
      </c>
      <c r="B55" s="2">
        <f t="shared" si="0"/>
        <v>0.41</v>
      </c>
      <c r="C55" s="3" t="s">
        <v>20</v>
      </c>
      <c r="D55" s="4">
        <v>46063</v>
      </c>
      <c r="E55" s="2">
        <f t="shared" si="2"/>
        <v>8.61</v>
      </c>
      <c r="F55" s="2">
        <f t="shared" si="3"/>
        <v>8.61</v>
      </c>
      <c r="G55" s="5">
        <f t="shared" si="1"/>
        <v>0</v>
      </c>
      <c r="I55" s="13" t="s">
        <v>22</v>
      </c>
      <c r="J55" s="12"/>
      <c r="K55" s="12"/>
      <c r="L55" s="12"/>
      <c r="M55" s="12"/>
      <c r="N55" s="12"/>
      <c r="O55" s="12"/>
      <c r="P55" s="12"/>
      <c r="Q55" s="12"/>
      <c r="R55" s="12"/>
    </row>
    <row r="56" spans="1:18" ht="20.100000000000001" customHeight="1" x14ac:dyDescent="0.25">
      <c r="A56" s="7">
        <v>42</v>
      </c>
      <c r="B56" s="8">
        <f t="shared" si="0"/>
        <v>0.42</v>
      </c>
      <c r="C56" s="3" t="s">
        <v>20</v>
      </c>
      <c r="D56" s="4">
        <v>46064</v>
      </c>
      <c r="E56" s="8">
        <f t="shared" si="2"/>
        <v>9.0299999999999994</v>
      </c>
      <c r="F56" s="8">
        <f t="shared" si="3"/>
        <v>9.0299999999999994</v>
      </c>
      <c r="G56" s="9">
        <f t="shared" si="1"/>
        <v>0</v>
      </c>
      <c r="I56" s="12"/>
      <c r="J56" s="12"/>
      <c r="K56" s="12"/>
      <c r="L56" s="12"/>
      <c r="M56" s="12"/>
      <c r="N56" s="12"/>
      <c r="O56" s="12"/>
      <c r="P56" s="12"/>
      <c r="Q56" s="12"/>
      <c r="R56" s="12"/>
    </row>
    <row r="57" spans="1:18" ht="20.100000000000001" customHeight="1" x14ac:dyDescent="0.25">
      <c r="A57" s="1">
        <v>43</v>
      </c>
      <c r="B57" s="2">
        <f t="shared" si="0"/>
        <v>0.43</v>
      </c>
      <c r="C57" s="3" t="s">
        <v>20</v>
      </c>
      <c r="D57" s="4">
        <v>46065</v>
      </c>
      <c r="E57" s="2">
        <f t="shared" si="2"/>
        <v>9.4599999999999991</v>
      </c>
      <c r="F57" s="2">
        <f t="shared" si="3"/>
        <v>9.4599999999999991</v>
      </c>
      <c r="G57" s="5">
        <f t="shared" si="1"/>
        <v>0</v>
      </c>
    </row>
    <row r="58" spans="1:18" ht="20.100000000000001" customHeight="1" x14ac:dyDescent="0.25">
      <c r="A58" s="7">
        <v>44</v>
      </c>
      <c r="B58" s="8">
        <f t="shared" si="0"/>
        <v>0.44</v>
      </c>
      <c r="C58" s="3" t="s">
        <v>20</v>
      </c>
      <c r="D58" s="4">
        <v>46066</v>
      </c>
      <c r="E58" s="8">
        <f t="shared" si="2"/>
        <v>9.8999999999999986</v>
      </c>
      <c r="F58" s="8">
        <f t="shared" si="3"/>
        <v>9.8999999999999986</v>
      </c>
      <c r="G58" s="9">
        <f t="shared" si="1"/>
        <v>0</v>
      </c>
    </row>
    <row r="59" spans="1:18" ht="20.100000000000001" customHeight="1" x14ac:dyDescent="0.25">
      <c r="A59" s="1">
        <v>45</v>
      </c>
      <c r="B59" s="2">
        <f t="shared" si="0"/>
        <v>0.45</v>
      </c>
      <c r="C59" s="3" t="s">
        <v>20</v>
      </c>
      <c r="D59" s="4">
        <v>46067</v>
      </c>
      <c r="E59" s="2">
        <f t="shared" si="2"/>
        <v>10.349999999999998</v>
      </c>
      <c r="F59" s="2">
        <f t="shared" si="3"/>
        <v>10.349999999999998</v>
      </c>
      <c r="G59" s="5">
        <f t="shared" si="1"/>
        <v>0</v>
      </c>
    </row>
    <row r="60" spans="1:18" ht="20.100000000000001" customHeight="1" x14ac:dyDescent="0.25">
      <c r="A60" s="7">
        <v>46</v>
      </c>
      <c r="B60" s="8">
        <f t="shared" si="0"/>
        <v>0.46</v>
      </c>
      <c r="C60" s="3" t="s">
        <v>20</v>
      </c>
      <c r="D60" s="4">
        <v>46068</v>
      </c>
      <c r="E60" s="8">
        <f t="shared" si="2"/>
        <v>10.809999999999999</v>
      </c>
      <c r="F60" s="8">
        <f t="shared" si="3"/>
        <v>10.809999999999999</v>
      </c>
      <c r="G60" s="9">
        <f t="shared" si="1"/>
        <v>0</v>
      </c>
    </row>
    <row r="61" spans="1:18" ht="20.100000000000001" customHeight="1" x14ac:dyDescent="0.25">
      <c r="A61" s="1">
        <v>47</v>
      </c>
      <c r="B61" s="2">
        <f t="shared" si="0"/>
        <v>0.47</v>
      </c>
      <c r="C61" s="3" t="s">
        <v>20</v>
      </c>
      <c r="D61" s="4">
        <v>46069</v>
      </c>
      <c r="E61" s="2">
        <f t="shared" si="2"/>
        <v>11.28</v>
      </c>
      <c r="F61" s="2">
        <f t="shared" si="3"/>
        <v>11.28</v>
      </c>
      <c r="G61" s="5">
        <f t="shared" si="1"/>
        <v>0</v>
      </c>
    </row>
    <row r="62" spans="1:18" ht="20.100000000000001" customHeight="1" x14ac:dyDescent="0.25">
      <c r="A62" s="7">
        <v>48</v>
      </c>
      <c r="B62" s="8">
        <f t="shared" si="0"/>
        <v>0.48</v>
      </c>
      <c r="C62" s="3" t="s">
        <v>20</v>
      </c>
      <c r="D62" s="4">
        <v>46070</v>
      </c>
      <c r="E62" s="8">
        <f t="shared" si="2"/>
        <v>11.76</v>
      </c>
      <c r="F62" s="8">
        <f t="shared" si="3"/>
        <v>11.76</v>
      </c>
      <c r="G62" s="9">
        <f t="shared" si="1"/>
        <v>0</v>
      </c>
    </row>
    <row r="63" spans="1:18" ht="20.100000000000001" customHeight="1" x14ac:dyDescent="0.25">
      <c r="A63" s="1">
        <v>49</v>
      </c>
      <c r="B63" s="2">
        <f t="shared" si="0"/>
        <v>0.49</v>
      </c>
      <c r="C63" s="3" t="s">
        <v>20</v>
      </c>
      <c r="D63" s="4">
        <v>46071</v>
      </c>
      <c r="E63" s="2">
        <f t="shared" si="2"/>
        <v>12.25</v>
      </c>
      <c r="F63" s="2">
        <f t="shared" si="3"/>
        <v>12.25</v>
      </c>
      <c r="G63" s="5">
        <f t="shared" si="1"/>
        <v>0</v>
      </c>
    </row>
    <row r="64" spans="1:18" ht="20.100000000000001" customHeight="1" x14ac:dyDescent="0.25">
      <c r="A64" s="7">
        <v>50</v>
      </c>
      <c r="B64" s="8">
        <f t="shared" si="0"/>
        <v>0.5</v>
      </c>
      <c r="C64" s="3" t="s">
        <v>20</v>
      </c>
      <c r="D64" s="4">
        <v>46072</v>
      </c>
      <c r="E64" s="8">
        <f t="shared" si="2"/>
        <v>12.75</v>
      </c>
      <c r="F64" s="8">
        <f t="shared" si="3"/>
        <v>12.75</v>
      </c>
      <c r="G64" s="9">
        <f t="shared" si="1"/>
        <v>0</v>
      </c>
    </row>
    <row r="65" spans="1:7" ht="20.100000000000001" customHeight="1" x14ac:dyDescent="0.25">
      <c r="A65" s="1">
        <v>51</v>
      </c>
      <c r="B65" s="2">
        <f t="shared" si="0"/>
        <v>0.51</v>
      </c>
      <c r="C65" s="3" t="s">
        <v>20</v>
      </c>
      <c r="D65" s="4">
        <v>46073</v>
      </c>
      <c r="E65" s="2">
        <f t="shared" si="2"/>
        <v>13.26</v>
      </c>
      <c r="F65" s="2">
        <f t="shared" si="3"/>
        <v>13.26</v>
      </c>
      <c r="G65" s="5">
        <f t="shared" si="1"/>
        <v>0</v>
      </c>
    </row>
    <row r="66" spans="1:7" ht="20.100000000000001" customHeight="1" x14ac:dyDescent="0.25">
      <c r="A66" s="7">
        <v>52</v>
      </c>
      <c r="B66" s="8">
        <f t="shared" si="0"/>
        <v>0.52</v>
      </c>
      <c r="C66" s="3" t="s">
        <v>20</v>
      </c>
      <c r="D66" s="4">
        <v>46074</v>
      </c>
      <c r="E66" s="8">
        <f t="shared" si="2"/>
        <v>13.78</v>
      </c>
      <c r="F66" s="8">
        <f t="shared" si="3"/>
        <v>13.78</v>
      </c>
      <c r="G66" s="9">
        <f t="shared" si="1"/>
        <v>0</v>
      </c>
    </row>
    <row r="67" spans="1:7" ht="20.100000000000001" customHeight="1" x14ac:dyDescent="0.25">
      <c r="A67" s="1">
        <v>53</v>
      </c>
      <c r="B67" s="2">
        <f t="shared" si="0"/>
        <v>0.53</v>
      </c>
      <c r="C67" s="3" t="s">
        <v>20</v>
      </c>
      <c r="D67" s="4">
        <v>46075</v>
      </c>
      <c r="E67" s="2">
        <f t="shared" si="2"/>
        <v>14.309999999999999</v>
      </c>
      <c r="F67" s="2">
        <f t="shared" si="3"/>
        <v>14.309999999999999</v>
      </c>
      <c r="G67" s="5">
        <f t="shared" si="1"/>
        <v>0</v>
      </c>
    </row>
    <row r="68" spans="1:7" ht="20.100000000000001" customHeight="1" x14ac:dyDescent="0.25">
      <c r="A68" s="7">
        <v>54</v>
      </c>
      <c r="B68" s="8">
        <f t="shared" si="0"/>
        <v>0.54</v>
      </c>
      <c r="C68" s="3" t="s">
        <v>20</v>
      </c>
      <c r="D68" s="4">
        <v>46076</v>
      </c>
      <c r="E68" s="8">
        <f t="shared" si="2"/>
        <v>14.849999999999998</v>
      </c>
      <c r="F68" s="8">
        <f t="shared" si="3"/>
        <v>14.849999999999998</v>
      </c>
      <c r="G68" s="9">
        <f t="shared" si="1"/>
        <v>0</v>
      </c>
    </row>
    <row r="69" spans="1:7" ht="20.100000000000001" customHeight="1" x14ac:dyDescent="0.25">
      <c r="A69" s="1">
        <v>55</v>
      </c>
      <c r="B69" s="2">
        <f t="shared" si="0"/>
        <v>0.55000000000000004</v>
      </c>
      <c r="C69" s="3" t="s">
        <v>20</v>
      </c>
      <c r="D69" s="4">
        <v>46077</v>
      </c>
      <c r="E69" s="2">
        <f t="shared" si="2"/>
        <v>15.399999999999999</v>
      </c>
      <c r="F69" s="2">
        <f t="shared" si="3"/>
        <v>15.399999999999999</v>
      </c>
      <c r="G69" s="5">
        <f t="shared" si="1"/>
        <v>0</v>
      </c>
    </row>
    <row r="70" spans="1:7" ht="20.100000000000001" customHeight="1" x14ac:dyDescent="0.25">
      <c r="A70" s="7">
        <v>56</v>
      </c>
      <c r="B70" s="8">
        <f t="shared" si="0"/>
        <v>0.56000000000000005</v>
      </c>
      <c r="C70" s="3" t="s">
        <v>20</v>
      </c>
      <c r="D70" s="4">
        <v>46078</v>
      </c>
      <c r="E70" s="8">
        <f t="shared" si="2"/>
        <v>15.959999999999999</v>
      </c>
      <c r="F70" s="8">
        <f t="shared" si="3"/>
        <v>15.959999999999999</v>
      </c>
      <c r="G70" s="9">
        <f t="shared" si="1"/>
        <v>0</v>
      </c>
    </row>
    <row r="71" spans="1:7" ht="20.100000000000001" customHeight="1" x14ac:dyDescent="0.25">
      <c r="A71" s="1">
        <v>57</v>
      </c>
      <c r="B71" s="2">
        <f t="shared" si="0"/>
        <v>0.56999999999999995</v>
      </c>
      <c r="C71" s="3" t="s">
        <v>20</v>
      </c>
      <c r="D71" s="4">
        <v>46079</v>
      </c>
      <c r="E71" s="2">
        <f t="shared" si="2"/>
        <v>16.529999999999998</v>
      </c>
      <c r="F71" s="2">
        <f t="shared" si="3"/>
        <v>16.529999999999998</v>
      </c>
      <c r="G71" s="5">
        <f t="shared" si="1"/>
        <v>0</v>
      </c>
    </row>
    <row r="72" spans="1:7" ht="20.100000000000001" customHeight="1" x14ac:dyDescent="0.25">
      <c r="A72" s="7">
        <v>58</v>
      </c>
      <c r="B72" s="8">
        <f t="shared" si="0"/>
        <v>0.57999999999999996</v>
      </c>
      <c r="C72" s="3" t="s">
        <v>20</v>
      </c>
      <c r="D72" s="4">
        <v>46080</v>
      </c>
      <c r="E72" s="8">
        <f t="shared" si="2"/>
        <v>17.109999999999996</v>
      </c>
      <c r="F72" s="8">
        <f t="shared" si="3"/>
        <v>17.109999999999996</v>
      </c>
      <c r="G72" s="9">
        <f t="shared" si="1"/>
        <v>0</v>
      </c>
    </row>
    <row r="73" spans="1:7" ht="20.100000000000001" customHeight="1" x14ac:dyDescent="0.25">
      <c r="A73" s="1">
        <v>59</v>
      </c>
      <c r="B73" s="2">
        <f t="shared" si="0"/>
        <v>0.59</v>
      </c>
      <c r="C73" s="3" t="s">
        <v>20</v>
      </c>
      <c r="D73" s="4">
        <v>46081</v>
      </c>
      <c r="E73" s="2">
        <f t="shared" si="2"/>
        <v>17.699999999999996</v>
      </c>
      <c r="F73" s="2">
        <f t="shared" si="3"/>
        <v>17.699999999999996</v>
      </c>
      <c r="G73" s="5">
        <f t="shared" si="1"/>
        <v>0</v>
      </c>
    </row>
    <row r="74" spans="1:7" ht="20.100000000000001" customHeight="1" x14ac:dyDescent="0.25">
      <c r="A74" s="7">
        <v>60</v>
      </c>
      <c r="B74" s="8">
        <f t="shared" si="0"/>
        <v>0.6</v>
      </c>
      <c r="C74" s="3" t="s">
        <v>20</v>
      </c>
      <c r="D74" s="4">
        <v>46082</v>
      </c>
      <c r="E74" s="8">
        <f t="shared" si="2"/>
        <v>18.299999999999997</v>
      </c>
      <c r="F74" s="8">
        <f t="shared" si="3"/>
        <v>18.299999999999997</v>
      </c>
      <c r="G74" s="9">
        <f t="shared" si="1"/>
        <v>0</v>
      </c>
    </row>
    <row r="75" spans="1:7" ht="20.100000000000001" customHeight="1" x14ac:dyDescent="0.25">
      <c r="A75" s="1">
        <v>61</v>
      </c>
      <c r="B75" s="2">
        <f t="shared" si="0"/>
        <v>0.61</v>
      </c>
      <c r="C75" s="3" t="s">
        <v>20</v>
      </c>
      <c r="D75" s="4">
        <v>46083</v>
      </c>
      <c r="E75" s="2">
        <f t="shared" si="2"/>
        <v>18.909999999999997</v>
      </c>
      <c r="F75" s="2">
        <f t="shared" si="3"/>
        <v>18.909999999999997</v>
      </c>
      <c r="G75" s="5">
        <f t="shared" si="1"/>
        <v>0</v>
      </c>
    </row>
    <row r="76" spans="1:7" ht="20.100000000000001" customHeight="1" x14ac:dyDescent="0.25">
      <c r="A76" s="7">
        <v>62</v>
      </c>
      <c r="B76" s="8">
        <f t="shared" si="0"/>
        <v>0.62</v>
      </c>
      <c r="C76" s="3" t="s">
        <v>20</v>
      </c>
      <c r="D76" s="4">
        <v>46084</v>
      </c>
      <c r="E76" s="8">
        <f t="shared" si="2"/>
        <v>19.529999999999998</v>
      </c>
      <c r="F76" s="8">
        <f t="shared" si="3"/>
        <v>19.529999999999998</v>
      </c>
      <c r="G76" s="9">
        <f t="shared" si="1"/>
        <v>0</v>
      </c>
    </row>
    <row r="77" spans="1:7" ht="20.100000000000001" customHeight="1" x14ac:dyDescent="0.25">
      <c r="A77" s="1">
        <v>63</v>
      </c>
      <c r="B77" s="2">
        <f t="shared" si="0"/>
        <v>0.63</v>
      </c>
      <c r="C77" s="3" t="s">
        <v>20</v>
      </c>
      <c r="D77" s="4">
        <v>46085</v>
      </c>
      <c r="E77" s="2">
        <f t="shared" si="2"/>
        <v>20.159999999999997</v>
      </c>
      <c r="F77" s="2">
        <f t="shared" si="3"/>
        <v>20.159999999999997</v>
      </c>
      <c r="G77" s="5">
        <f t="shared" si="1"/>
        <v>0</v>
      </c>
    </row>
    <row r="78" spans="1:7" ht="20.100000000000001" customHeight="1" x14ac:dyDescent="0.25">
      <c r="A78" s="7">
        <v>64</v>
      </c>
      <c r="B78" s="8">
        <f t="shared" si="0"/>
        <v>0.64</v>
      </c>
      <c r="C78" s="3" t="s">
        <v>20</v>
      </c>
      <c r="D78" s="4">
        <v>46086</v>
      </c>
      <c r="E78" s="8">
        <f t="shared" si="2"/>
        <v>20.799999999999997</v>
      </c>
      <c r="F78" s="8">
        <f t="shared" si="3"/>
        <v>20.799999999999997</v>
      </c>
      <c r="G78" s="9">
        <f t="shared" si="1"/>
        <v>0</v>
      </c>
    </row>
    <row r="79" spans="1:7" ht="20.100000000000001" customHeight="1" x14ac:dyDescent="0.25">
      <c r="A79" s="1">
        <v>65</v>
      </c>
      <c r="B79" s="2">
        <f t="shared" ref="B79:B142" si="4">A79/100</f>
        <v>0.65</v>
      </c>
      <c r="C79" s="3" t="s">
        <v>20</v>
      </c>
      <c r="D79" s="4">
        <v>46087</v>
      </c>
      <c r="E79" s="2">
        <f t="shared" si="2"/>
        <v>21.449999999999996</v>
      </c>
      <c r="F79" s="2">
        <f t="shared" si="3"/>
        <v>21.449999999999996</v>
      </c>
      <c r="G79" s="5">
        <f t="shared" ref="G79:G142" si="5">F79-E79</f>
        <v>0</v>
      </c>
    </row>
    <row r="80" spans="1:7" ht="20.100000000000001" customHeight="1" x14ac:dyDescent="0.25">
      <c r="A80" s="7">
        <v>66</v>
      </c>
      <c r="B80" s="8">
        <f t="shared" si="4"/>
        <v>0.66</v>
      </c>
      <c r="C80" s="3" t="s">
        <v>20</v>
      </c>
      <c r="D80" s="4">
        <v>46088</v>
      </c>
      <c r="E80" s="8">
        <f t="shared" ref="E80:E143" si="6">E79+B80</f>
        <v>22.109999999999996</v>
      </c>
      <c r="F80" s="8">
        <f t="shared" ref="F80:F143" si="7">F79+IF(C80="Hecho",B80,0)</f>
        <v>22.109999999999996</v>
      </c>
      <c r="G80" s="9">
        <f t="shared" si="5"/>
        <v>0</v>
      </c>
    </row>
    <row r="81" spans="1:7" ht="20.100000000000001" customHeight="1" x14ac:dyDescent="0.25">
      <c r="A81" s="1">
        <v>67</v>
      </c>
      <c r="B81" s="2">
        <f t="shared" si="4"/>
        <v>0.67</v>
      </c>
      <c r="C81" s="3" t="s">
        <v>20</v>
      </c>
      <c r="D81" s="4">
        <v>46089</v>
      </c>
      <c r="E81" s="2">
        <f t="shared" si="6"/>
        <v>22.779999999999998</v>
      </c>
      <c r="F81" s="2">
        <f t="shared" si="7"/>
        <v>22.779999999999998</v>
      </c>
      <c r="G81" s="5">
        <f t="shared" si="5"/>
        <v>0</v>
      </c>
    </row>
    <row r="82" spans="1:7" ht="20.100000000000001" customHeight="1" x14ac:dyDescent="0.25">
      <c r="A82" s="7">
        <v>68</v>
      </c>
      <c r="B82" s="8">
        <f t="shared" si="4"/>
        <v>0.68</v>
      </c>
      <c r="C82" s="3" t="s">
        <v>20</v>
      </c>
      <c r="D82" s="4">
        <v>46090</v>
      </c>
      <c r="E82" s="8">
        <f t="shared" si="6"/>
        <v>23.459999999999997</v>
      </c>
      <c r="F82" s="8">
        <f t="shared" si="7"/>
        <v>23.459999999999997</v>
      </c>
      <c r="G82" s="9">
        <f t="shared" si="5"/>
        <v>0</v>
      </c>
    </row>
    <row r="83" spans="1:7" ht="20.100000000000001" customHeight="1" x14ac:dyDescent="0.25">
      <c r="A83" s="1">
        <v>69</v>
      </c>
      <c r="B83" s="2">
        <f t="shared" si="4"/>
        <v>0.69</v>
      </c>
      <c r="C83" s="3" t="s">
        <v>20</v>
      </c>
      <c r="D83" s="4">
        <v>46091</v>
      </c>
      <c r="E83" s="2">
        <f t="shared" si="6"/>
        <v>24.15</v>
      </c>
      <c r="F83" s="2">
        <f t="shared" si="7"/>
        <v>24.15</v>
      </c>
      <c r="G83" s="5">
        <f t="shared" si="5"/>
        <v>0</v>
      </c>
    </row>
    <row r="84" spans="1:7" ht="20.100000000000001" customHeight="1" x14ac:dyDescent="0.25">
      <c r="A84" s="7">
        <v>70</v>
      </c>
      <c r="B84" s="8">
        <f t="shared" si="4"/>
        <v>0.7</v>
      </c>
      <c r="C84" s="3" t="s">
        <v>20</v>
      </c>
      <c r="D84" s="4">
        <v>46092</v>
      </c>
      <c r="E84" s="8">
        <f t="shared" si="6"/>
        <v>24.849999999999998</v>
      </c>
      <c r="F84" s="8">
        <f t="shared" si="7"/>
        <v>24.849999999999998</v>
      </c>
      <c r="G84" s="9">
        <f t="shared" si="5"/>
        <v>0</v>
      </c>
    </row>
    <row r="85" spans="1:7" ht="20.100000000000001" customHeight="1" x14ac:dyDescent="0.25">
      <c r="A85" s="1">
        <v>71</v>
      </c>
      <c r="B85" s="2">
        <f t="shared" si="4"/>
        <v>0.71</v>
      </c>
      <c r="C85" s="3" t="s">
        <v>20</v>
      </c>
      <c r="D85" s="4">
        <v>46093</v>
      </c>
      <c r="E85" s="2">
        <f t="shared" si="6"/>
        <v>25.56</v>
      </c>
      <c r="F85" s="2">
        <f t="shared" si="7"/>
        <v>25.56</v>
      </c>
      <c r="G85" s="5">
        <f t="shared" si="5"/>
        <v>0</v>
      </c>
    </row>
    <row r="86" spans="1:7" ht="20.100000000000001" customHeight="1" x14ac:dyDescent="0.25">
      <c r="A86" s="7">
        <v>72</v>
      </c>
      <c r="B86" s="8">
        <f t="shared" si="4"/>
        <v>0.72</v>
      </c>
      <c r="C86" s="3" t="s">
        <v>20</v>
      </c>
      <c r="D86" s="4">
        <v>46094</v>
      </c>
      <c r="E86" s="8">
        <f t="shared" si="6"/>
        <v>26.279999999999998</v>
      </c>
      <c r="F86" s="8">
        <f t="shared" si="7"/>
        <v>26.279999999999998</v>
      </c>
      <c r="G86" s="9">
        <f t="shared" si="5"/>
        <v>0</v>
      </c>
    </row>
    <row r="87" spans="1:7" ht="20.100000000000001" customHeight="1" x14ac:dyDescent="0.25">
      <c r="A87" s="1">
        <v>73</v>
      </c>
      <c r="B87" s="2">
        <f t="shared" si="4"/>
        <v>0.73</v>
      </c>
      <c r="C87" s="3" t="s">
        <v>20</v>
      </c>
      <c r="D87" s="4">
        <v>46095</v>
      </c>
      <c r="E87" s="2">
        <f t="shared" si="6"/>
        <v>27.009999999999998</v>
      </c>
      <c r="F87" s="2">
        <f t="shared" si="7"/>
        <v>27.009999999999998</v>
      </c>
      <c r="G87" s="5">
        <f t="shared" si="5"/>
        <v>0</v>
      </c>
    </row>
    <row r="88" spans="1:7" ht="20.100000000000001" customHeight="1" x14ac:dyDescent="0.25">
      <c r="A88" s="7">
        <v>74</v>
      </c>
      <c r="B88" s="8">
        <f t="shared" si="4"/>
        <v>0.74</v>
      </c>
      <c r="C88" s="3" t="s">
        <v>20</v>
      </c>
      <c r="D88" s="4">
        <v>46096</v>
      </c>
      <c r="E88" s="8">
        <f t="shared" si="6"/>
        <v>27.749999999999996</v>
      </c>
      <c r="F88" s="8">
        <f t="shared" si="7"/>
        <v>27.749999999999996</v>
      </c>
      <c r="G88" s="9">
        <f t="shared" si="5"/>
        <v>0</v>
      </c>
    </row>
    <row r="89" spans="1:7" ht="20.100000000000001" customHeight="1" x14ac:dyDescent="0.25">
      <c r="A89" s="1">
        <v>75</v>
      </c>
      <c r="B89" s="2">
        <f t="shared" si="4"/>
        <v>0.75</v>
      </c>
      <c r="C89" s="3" t="s">
        <v>20</v>
      </c>
      <c r="D89" s="4">
        <v>46097</v>
      </c>
      <c r="E89" s="2">
        <f t="shared" si="6"/>
        <v>28.499999999999996</v>
      </c>
      <c r="F89" s="2">
        <f t="shared" si="7"/>
        <v>28.499999999999996</v>
      </c>
      <c r="G89" s="5">
        <f t="shared" si="5"/>
        <v>0</v>
      </c>
    </row>
    <row r="90" spans="1:7" ht="20.100000000000001" customHeight="1" x14ac:dyDescent="0.25">
      <c r="A90" s="7">
        <v>76</v>
      </c>
      <c r="B90" s="8">
        <f t="shared" si="4"/>
        <v>0.76</v>
      </c>
      <c r="C90" s="3" t="s">
        <v>20</v>
      </c>
      <c r="D90" s="4">
        <v>46098</v>
      </c>
      <c r="E90" s="8">
        <f t="shared" si="6"/>
        <v>29.259999999999998</v>
      </c>
      <c r="F90" s="8">
        <f t="shared" si="7"/>
        <v>29.259999999999998</v>
      </c>
      <c r="G90" s="9">
        <f t="shared" si="5"/>
        <v>0</v>
      </c>
    </row>
    <row r="91" spans="1:7" ht="20.100000000000001" customHeight="1" x14ac:dyDescent="0.25">
      <c r="A91" s="1">
        <v>77</v>
      </c>
      <c r="B91" s="2">
        <f t="shared" si="4"/>
        <v>0.77</v>
      </c>
      <c r="C91" s="3" t="s">
        <v>20</v>
      </c>
      <c r="D91" s="4">
        <v>46099</v>
      </c>
      <c r="E91" s="2">
        <f t="shared" si="6"/>
        <v>30.029999999999998</v>
      </c>
      <c r="F91" s="2">
        <f t="shared" si="7"/>
        <v>30.029999999999998</v>
      </c>
      <c r="G91" s="5">
        <f t="shared" si="5"/>
        <v>0</v>
      </c>
    </row>
    <row r="92" spans="1:7" ht="20.100000000000001" customHeight="1" x14ac:dyDescent="0.25">
      <c r="A92" s="7">
        <v>78</v>
      </c>
      <c r="B92" s="8">
        <f t="shared" si="4"/>
        <v>0.78</v>
      </c>
      <c r="C92" s="3" t="s">
        <v>20</v>
      </c>
      <c r="D92" s="4">
        <v>46100</v>
      </c>
      <c r="E92" s="8">
        <f t="shared" si="6"/>
        <v>30.81</v>
      </c>
      <c r="F92" s="8">
        <f t="shared" si="7"/>
        <v>30.81</v>
      </c>
      <c r="G92" s="9">
        <f t="shared" si="5"/>
        <v>0</v>
      </c>
    </row>
    <row r="93" spans="1:7" ht="20.100000000000001" customHeight="1" x14ac:dyDescent="0.25">
      <c r="A93" s="1">
        <v>79</v>
      </c>
      <c r="B93" s="2">
        <f t="shared" si="4"/>
        <v>0.79</v>
      </c>
      <c r="C93" s="3" t="s">
        <v>20</v>
      </c>
      <c r="D93" s="4">
        <v>46101</v>
      </c>
      <c r="E93" s="2">
        <f t="shared" si="6"/>
        <v>31.599999999999998</v>
      </c>
      <c r="F93" s="2">
        <f t="shared" si="7"/>
        <v>31.599999999999998</v>
      </c>
      <c r="G93" s="5">
        <f t="shared" si="5"/>
        <v>0</v>
      </c>
    </row>
    <row r="94" spans="1:7" ht="20.100000000000001" customHeight="1" x14ac:dyDescent="0.25">
      <c r="A94" s="7">
        <v>80</v>
      </c>
      <c r="B94" s="8">
        <f t="shared" si="4"/>
        <v>0.8</v>
      </c>
      <c r="C94" s="3" t="s">
        <v>20</v>
      </c>
      <c r="D94" s="4">
        <v>46102</v>
      </c>
      <c r="E94" s="8">
        <f t="shared" si="6"/>
        <v>32.4</v>
      </c>
      <c r="F94" s="8">
        <f t="shared" si="7"/>
        <v>32.4</v>
      </c>
      <c r="G94" s="9">
        <f t="shared" si="5"/>
        <v>0</v>
      </c>
    </row>
    <row r="95" spans="1:7" ht="20.100000000000001" customHeight="1" x14ac:dyDescent="0.25">
      <c r="A95" s="1">
        <v>81</v>
      </c>
      <c r="B95" s="2">
        <f t="shared" si="4"/>
        <v>0.81</v>
      </c>
      <c r="C95" s="3" t="s">
        <v>20</v>
      </c>
      <c r="D95" s="4">
        <v>46103</v>
      </c>
      <c r="E95" s="2">
        <f t="shared" si="6"/>
        <v>33.21</v>
      </c>
      <c r="F95" s="2">
        <f t="shared" si="7"/>
        <v>33.21</v>
      </c>
      <c r="G95" s="5">
        <f t="shared" si="5"/>
        <v>0</v>
      </c>
    </row>
    <row r="96" spans="1:7" ht="20.100000000000001" customHeight="1" x14ac:dyDescent="0.25">
      <c r="A96" s="7">
        <v>82</v>
      </c>
      <c r="B96" s="8">
        <f t="shared" si="4"/>
        <v>0.82</v>
      </c>
      <c r="C96" s="3" t="s">
        <v>20</v>
      </c>
      <c r="D96" s="4">
        <v>46104</v>
      </c>
      <c r="E96" s="8">
        <f t="shared" si="6"/>
        <v>34.03</v>
      </c>
      <c r="F96" s="8">
        <f t="shared" si="7"/>
        <v>34.03</v>
      </c>
      <c r="G96" s="9">
        <f t="shared" si="5"/>
        <v>0</v>
      </c>
    </row>
    <row r="97" spans="1:7" ht="20.100000000000001" customHeight="1" x14ac:dyDescent="0.25">
      <c r="A97" s="1">
        <v>83</v>
      </c>
      <c r="B97" s="2">
        <f t="shared" si="4"/>
        <v>0.83</v>
      </c>
      <c r="C97" s="3" t="s">
        <v>20</v>
      </c>
      <c r="D97" s="4">
        <v>46105</v>
      </c>
      <c r="E97" s="2">
        <f t="shared" si="6"/>
        <v>34.86</v>
      </c>
      <c r="F97" s="2">
        <f t="shared" si="7"/>
        <v>34.86</v>
      </c>
      <c r="G97" s="5">
        <f t="shared" si="5"/>
        <v>0</v>
      </c>
    </row>
    <row r="98" spans="1:7" ht="20.100000000000001" customHeight="1" x14ac:dyDescent="0.25">
      <c r="A98" s="7">
        <v>84</v>
      </c>
      <c r="B98" s="8">
        <f t="shared" si="4"/>
        <v>0.84</v>
      </c>
      <c r="C98" s="3" t="s">
        <v>20</v>
      </c>
      <c r="D98" s="4">
        <v>46106</v>
      </c>
      <c r="E98" s="8">
        <f t="shared" si="6"/>
        <v>35.700000000000003</v>
      </c>
      <c r="F98" s="8">
        <f t="shared" si="7"/>
        <v>35.700000000000003</v>
      </c>
      <c r="G98" s="9">
        <f t="shared" si="5"/>
        <v>0</v>
      </c>
    </row>
    <row r="99" spans="1:7" ht="20.100000000000001" customHeight="1" x14ac:dyDescent="0.25">
      <c r="A99" s="1">
        <v>85</v>
      </c>
      <c r="B99" s="2">
        <f t="shared" si="4"/>
        <v>0.85</v>
      </c>
      <c r="C99" s="3" t="s">
        <v>20</v>
      </c>
      <c r="D99" s="4">
        <v>46107</v>
      </c>
      <c r="E99" s="2">
        <f t="shared" si="6"/>
        <v>36.550000000000004</v>
      </c>
      <c r="F99" s="2">
        <f t="shared" si="7"/>
        <v>36.550000000000004</v>
      </c>
      <c r="G99" s="5">
        <f t="shared" si="5"/>
        <v>0</v>
      </c>
    </row>
    <row r="100" spans="1:7" ht="20.100000000000001" customHeight="1" x14ac:dyDescent="0.25">
      <c r="A100" s="7">
        <v>86</v>
      </c>
      <c r="B100" s="8">
        <f t="shared" si="4"/>
        <v>0.86</v>
      </c>
      <c r="C100" s="3" t="s">
        <v>20</v>
      </c>
      <c r="D100" s="4">
        <v>46108</v>
      </c>
      <c r="E100" s="8">
        <f t="shared" si="6"/>
        <v>37.410000000000004</v>
      </c>
      <c r="F100" s="8">
        <f t="shared" si="7"/>
        <v>37.410000000000004</v>
      </c>
      <c r="G100" s="9">
        <f t="shared" si="5"/>
        <v>0</v>
      </c>
    </row>
    <row r="101" spans="1:7" ht="20.100000000000001" customHeight="1" x14ac:dyDescent="0.25">
      <c r="A101" s="1">
        <v>87</v>
      </c>
      <c r="B101" s="2">
        <f t="shared" si="4"/>
        <v>0.87</v>
      </c>
      <c r="C101" s="3" t="s">
        <v>20</v>
      </c>
      <c r="D101" s="4">
        <v>46109</v>
      </c>
      <c r="E101" s="2">
        <f t="shared" si="6"/>
        <v>38.28</v>
      </c>
      <c r="F101" s="2">
        <f t="shared" si="7"/>
        <v>38.28</v>
      </c>
      <c r="G101" s="5">
        <f t="shared" si="5"/>
        <v>0</v>
      </c>
    </row>
    <row r="102" spans="1:7" ht="20.100000000000001" customHeight="1" x14ac:dyDescent="0.25">
      <c r="A102" s="7">
        <v>88</v>
      </c>
      <c r="B102" s="8">
        <f t="shared" si="4"/>
        <v>0.88</v>
      </c>
      <c r="C102" s="3" t="s">
        <v>20</v>
      </c>
      <c r="D102" s="4">
        <v>46110</v>
      </c>
      <c r="E102" s="8">
        <f t="shared" si="6"/>
        <v>39.160000000000004</v>
      </c>
      <c r="F102" s="8">
        <f t="shared" si="7"/>
        <v>39.160000000000004</v>
      </c>
      <c r="G102" s="9">
        <f t="shared" si="5"/>
        <v>0</v>
      </c>
    </row>
    <row r="103" spans="1:7" ht="20.100000000000001" customHeight="1" x14ac:dyDescent="0.25">
      <c r="A103" s="1">
        <v>89</v>
      </c>
      <c r="B103" s="2">
        <f t="shared" si="4"/>
        <v>0.89</v>
      </c>
      <c r="C103" s="3" t="s">
        <v>20</v>
      </c>
      <c r="D103" s="4">
        <v>46111</v>
      </c>
      <c r="E103" s="2">
        <f t="shared" si="6"/>
        <v>40.050000000000004</v>
      </c>
      <c r="F103" s="2">
        <f t="shared" si="7"/>
        <v>40.050000000000004</v>
      </c>
      <c r="G103" s="5">
        <f t="shared" si="5"/>
        <v>0</v>
      </c>
    </row>
    <row r="104" spans="1:7" ht="20.100000000000001" customHeight="1" x14ac:dyDescent="0.25">
      <c r="A104" s="7">
        <v>90</v>
      </c>
      <c r="B104" s="8">
        <f t="shared" si="4"/>
        <v>0.9</v>
      </c>
      <c r="C104" s="3" t="s">
        <v>20</v>
      </c>
      <c r="D104" s="4">
        <v>46112</v>
      </c>
      <c r="E104" s="8">
        <f t="shared" si="6"/>
        <v>40.950000000000003</v>
      </c>
      <c r="F104" s="8">
        <f t="shared" si="7"/>
        <v>40.950000000000003</v>
      </c>
      <c r="G104" s="9">
        <f t="shared" si="5"/>
        <v>0</v>
      </c>
    </row>
    <row r="105" spans="1:7" ht="20.100000000000001" customHeight="1" x14ac:dyDescent="0.25">
      <c r="A105" s="1">
        <v>91</v>
      </c>
      <c r="B105" s="2">
        <f t="shared" si="4"/>
        <v>0.91</v>
      </c>
      <c r="C105" s="3" t="s">
        <v>20</v>
      </c>
      <c r="D105" s="4">
        <v>46113</v>
      </c>
      <c r="E105" s="2">
        <f t="shared" si="6"/>
        <v>41.86</v>
      </c>
      <c r="F105" s="2">
        <f t="shared" si="7"/>
        <v>41.86</v>
      </c>
      <c r="G105" s="5">
        <f t="shared" si="5"/>
        <v>0</v>
      </c>
    </row>
    <row r="106" spans="1:7" ht="20.100000000000001" customHeight="1" x14ac:dyDescent="0.25">
      <c r="A106" s="7">
        <v>92</v>
      </c>
      <c r="B106" s="8">
        <f t="shared" si="4"/>
        <v>0.92</v>
      </c>
      <c r="C106" s="3" t="s">
        <v>20</v>
      </c>
      <c r="D106" s="4">
        <v>46114</v>
      </c>
      <c r="E106" s="8">
        <f t="shared" si="6"/>
        <v>42.78</v>
      </c>
      <c r="F106" s="8">
        <f t="shared" si="7"/>
        <v>42.78</v>
      </c>
      <c r="G106" s="9">
        <f t="shared" si="5"/>
        <v>0</v>
      </c>
    </row>
    <row r="107" spans="1:7" ht="20.100000000000001" customHeight="1" x14ac:dyDescent="0.25">
      <c r="A107" s="1">
        <v>93</v>
      </c>
      <c r="B107" s="2">
        <f t="shared" si="4"/>
        <v>0.93</v>
      </c>
      <c r="C107" s="3" t="s">
        <v>20</v>
      </c>
      <c r="D107" s="4">
        <v>46115</v>
      </c>
      <c r="E107" s="2">
        <f t="shared" si="6"/>
        <v>43.71</v>
      </c>
      <c r="F107" s="2">
        <f t="shared" si="7"/>
        <v>43.71</v>
      </c>
      <c r="G107" s="5">
        <f t="shared" si="5"/>
        <v>0</v>
      </c>
    </row>
    <row r="108" spans="1:7" ht="20.100000000000001" customHeight="1" x14ac:dyDescent="0.25">
      <c r="A108" s="7">
        <v>94</v>
      </c>
      <c r="B108" s="8">
        <f t="shared" si="4"/>
        <v>0.94</v>
      </c>
      <c r="C108" s="3" t="s">
        <v>20</v>
      </c>
      <c r="D108" s="4">
        <v>46116</v>
      </c>
      <c r="E108" s="8">
        <f t="shared" si="6"/>
        <v>44.65</v>
      </c>
      <c r="F108" s="8">
        <f t="shared" si="7"/>
        <v>44.65</v>
      </c>
      <c r="G108" s="9">
        <f t="shared" si="5"/>
        <v>0</v>
      </c>
    </row>
    <row r="109" spans="1:7" ht="20.100000000000001" customHeight="1" x14ac:dyDescent="0.25">
      <c r="A109" s="1">
        <v>95</v>
      </c>
      <c r="B109" s="2">
        <f t="shared" si="4"/>
        <v>0.95</v>
      </c>
      <c r="C109" s="3" t="s">
        <v>20</v>
      </c>
      <c r="D109" s="4">
        <v>46117</v>
      </c>
      <c r="E109" s="2">
        <f t="shared" si="6"/>
        <v>45.6</v>
      </c>
      <c r="F109" s="2">
        <f t="shared" si="7"/>
        <v>45.6</v>
      </c>
      <c r="G109" s="5">
        <f t="shared" si="5"/>
        <v>0</v>
      </c>
    </row>
    <row r="110" spans="1:7" ht="20.100000000000001" customHeight="1" x14ac:dyDescent="0.25">
      <c r="A110" s="7">
        <v>96</v>
      </c>
      <c r="B110" s="8">
        <f t="shared" si="4"/>
        <v>0.96</v>
      </c>
      <c r="C110" s="3" t="s">
        <v>20</v>
      </c>
      <c r="D110" s="4">
        <v>46118</v>
      </c>
      <c r="E110" s="8">
        <f t="shared" si="6"/>
        <v>46.56</v>
      </c>
      <c r="F110" s="8">
        <f t="shared" si="7"/>
        <v>46.56</v>
      </c>
      <c r="G110" s="9">
        <f t="shared" si="5"/>
        <v>0</v>
      </c>
    </row>
    <row r="111" spans="1:7" ht="20.100000000000001" customHeight="1" x14ac:dyDescent="0.25">
      <c r="A111" s="1">
        <v>97</v>
      </c>
      <c r="B111" s="2">
        <f t="shared" si="4"/>
        <v>0.97</v>
      </c>
      <c r="C111" s="3" t="s">
        <v>20</v>
      </c>
      <c r="D111" s="4">
        <v>46119</v>
      </c>
      <c r="E111" s="2">
        <f t="shared" si="6"/>
        <v>47.53</v>
      </c>
      <c r="F111" s="2">
        <f t="shared" si="7"/>
        <v>47.53</v>
      </c>
      <c r="G111" s="5">
        <f t="shared" si="5"/>
        <v>0</v>
      </c>
    </row>
    <row r="112" spans="1:7" ht="20.100000000000001" customHeight="1" x14ac:dyDescent="0.25">
      <c r="A112" s="7">
        <v>98</v>
      </c>
      <c r="B112" s="8">
        <f t="shared" si="4"/>
        <v>0.98</v>
      </c>
      <c r="C112" s="3" t="s">
        <v>20</v>
      </c>
      <c r="D112" s="4">
        <v>46120</v>
      </c>
      <c r="E112" s="8">
        <f t="shared" si="6"/>
        <v>48.51</v>
      </c>
      <c r="F112" s="8">
        <f t="shared" si="7"/>
        <v>48.51</v>
      </c>
      <c r="G112" s="9">
        <f t="shared" si="5"/>
        <v>0</v>
      </c>
    </row>
    <row r="113" spans="1:7" ht="20.100000000000001" customHeight="1" x14ac:dyDescent="0.25">
      <c r="A113" s="1">
        <v>99</v>
      </c>
      <c r="B113" s="2">
        <f t="shared" si="4"/>
        <v>0.99</v>
      </c>
      <c r="C113" s="3" t="s">
        <v>20</v>
      </c>
      <c r="D113" s="4">
        <v>46121</v>
      </c>
      <c r="E113" s="2">
        <f t="shared" si="6"/>
        <v>49.5</v>
      </c>
      <c r="F113" s="2">
        <f t="shared" si="7"/>
        <v>49.5</v>
      </c>
      <c r="G113" s="5">
        <f t="shared" si="5"/>
        <v>0</v>
      </c>
    </row>
    <row r="114" spans="1:7" ht="20.100000000000001" customHeight="1" x14ac:dyDescent="0.25">
      <c r="A114" s="7">
        <v>100</v>
      </c>
      <c r="B114" s="8">
        <f t="shared" si="4"/>
        <v>1</v>
      </c>
      <c r="C114" s="3" t="s">
        <v>20</v>
      </c>
      <c r="D114" s="4">
        <v>46122</v>
      </c>
      <c r="E114" s="8">
        <f t="shared" si="6"/>
        <v>50.5</v>
      </c>
      <c r="F114" s="8">
        <f t="shared" si="7"/>
        <v>50.5</v>
      </c>
      <c r="G114" s="9">
        <f t="shared" si="5"/>
        <v>0</v>
      </c>
    </row>
    <row r="115" spans="1:7" ht="20.100000000000001" customHeight="1" x14ac:dyDescent="0.25">
      <c r="A115" s="1">
        <v>101</v>
      </c>
      <c r="B115" s="2">
        <f t="shared" si="4"/>
        <v>1.01</v>
      </c>
      <c r="C115" s="3" t="s">
        <v>20</v>
      </c>
      <c r="D115" s="4">
        <v>46123</v>
      </c>
      <c r="E115" s="2">
        <f t="shared" si="6"/>
        <v>51.51</v>
      </c>
      <c r="F115" s="2">
        <f t="shared" si="7"/>
        <v>51.51</v>
      </c>
      <c r="G115" s="5">
        <f t="shared" si="5"/>
        <v>0</v>
      </c>
    </row>
    <row r="116" spans="1:7" ht="20.100000000000001" customHeight="1" x14ac:dyDescent="0.25">
      <c r="A116" s="7">
        <v>102</v>
      </c>
      <c r="B116" s="8">
        <f t="shared" si="4"/>
        <v>1.02</v>
      </c>
      <c r="C116" s="3" t="s">
        <v>20</v>
      </c>
      <c r="D116" s="4">
        <v>46124</v>
      </c>
      <c r="E116" s="8">
        <f t="shared" si="6"/>
        <v>52.53</v>
      </c>
      <c r="F116" s="8">
        <f t="shared" si="7"/>
        <v>52.53</v>
      </c>
      <c r="G116" s="9">
        <f t="shared" si="5"/>
        <v>0</v>
      </c>
    </row>
    <row r="117" spans="1:7" ht="20.100000000000001" customHeight="1" x14ac:dyDescent="0.25">
      <c r="A117" s="1">
        <v>103</v>
      </c>
      <c r="B117" s="2">
        <f t="shared" si="4"/>
        <v>1.03</v>
      </c>
      <c r="C117" s="3" t="s">
        <v>20</v>
      </c>
      <c r="D117" s="4">
        <v>46125</v>
      </c>
      <c r="E117" s="2">
        <f t="shared" si="6"/>
        <v>53.56</v>
      </c>
      <c r="F117" s="2">
        <f t="shared" si="7"/>
        <v>53.56</v>
      </c>
      <c r="G117" s="5">
        <f t="shared" si="5"/>
        <v>0</v>
      </c>
    </row>
    <row r="118" spans="1:7" ht="20.100000000000001" customHeight="1" x14ac:dyDescent="0.25">
      <c r="A118" s="7">
        <v>104</v>
      </c>
      <c r="B118" s="8">
        <f t="shared" si="4"/>
        <v>1.04</v>
      </c>
      <c r="C118" s="3" t="s">
        <v>20</v>
      </c>
      <c r="D118" s="4">
        <v>46126</v>
      </c>
      <c r="E118" s="8">
        <f t="shared" si="6"/>
        <v>54.6</v>
      </c>
      <c r="F118" s="8">
        <f t="shared" si="7"/>
        <v>54.6</v>
      </c>
      <c r="G118" s="9">
        <f t="shared" si="5"/>
        <v>0</v>
      </c>
    </row>
    <row r="119" spans="1:7" ht="20.100000000000001" customHeight="1" x14ac:dyDescent="0.25">
      <c r="A119" s="1">
        <v>105</v>
      </c>
      <c r="B119" s="2">
        <f t="shared" si="4"/>
        <v>1.05</v>
      </c>
      <c r="C119" s="3" t="s">
        <v>20</v>
      </c>
      <c r="D119" s="4">
        <v>46127</v>
      </c>
      <c r="E119" s="2">
        <f t="shared" si="6"/>
        <v>55.65</v>
      </c>
      <c r="F119" s="2">
        <f t="shared" si="7"/>
        <v>55.65</v>
      </c>
      <c r="G119" s="5">
        <f t="shared" si="5"/>
        <v>0</v>
      </c>
    </row>
    <row r="120" spans="1:7" ht="20.100000000000001" customHeight="1" x14ac:dyDescent="0.25">
      <c r="A120" s="7">
        <v>106</v>
      </c>
      <c r="B120" s="8">
        <f t="shared" si="4"/>
        <v>1.06</v>
      </c>
      <c r="C120" s="3" t="s">
        <v>20</v>
      </c>
      <c r="D120" s="4">
        <v>46128</v>
      </c>
      <c r="E120" s="8">
        <f t="shared" si="6"/>
        <v>56.71</v>
      </c>
      <c r="F120" s="8">
        <f t="shared" si="7"/>
        <v>56.71</v>
      </c>
      <c r="G120" s="9">
        <f t="shared" si="5"/>
        <v>0</v>
      </c>
    </row>
    <row r="121" spans="1:7" ht="20.100000000000001" customHeight="1" x14ac:dyDescent="0.25">
      <c r="A121" s="1">
        <v>107</v>
      </c>
      <c r="B121" s="2">
        <f t="shared" si="4"/>
        <v>1.07</v>
      </c>
      <c r="C121" s="3" t="s">
        <v>20</v>
      </c>
      <c r="D121" s="4">
        <v>46129</v>
      </c>
      <c r="E121" s="2">
        <f t="shared" si="6"/>
        <v>57.78</v>
      </c>
      <c r="F121" s="2">
        <f t="shared" si="7"/>
        <v>57.78</v>
      </c>
      <c r="G121" s="5">
        <f t="shared" si="5"/>
        <v>0</v>
      </c>
    </row>
    <row r="122" spans="1:7" ht="20.100000000000001" customHeight="1" x14ac:dyDescent="0.25">
      <c r="A122" s="7">
        <v>108</v>
      </c>
      <c r="B122" s="8">
        <f t="shared" si="4"/>
        <v>1.08</v>
      </c>
      <c r="C122" s="3" t="s">
        <v>20</v>
      </c>
      <c r="D122" s="4">
        <v>46130</v>
      </c>
      <c r="E122" s="8">
        <f t="shared" si="6"/>
        <v>58.86</v>
      </c>
      <c r="F122" s="8">
        <f t="shared" si="7"/>
        <v>58.86</v>
      </c>
      <c r="G122" s="9">
        <f t="shared" si="5"/>
        <v>0</v>
      </c>
    </row>
    <row r="123" spans="1:7" ht="20.100000000000001" customHeight="1" x14ac:dyDescent="0.25">
      <c r="A123" s="1">
        <v>109</v>
      </c>
      <c r="B123" s="2">
        <f t="shared" si="4"/>
        <v>1.0900000000000001</v>
      </c>
      <c r="C123" s="3" t="s">
        <v>20</v>
      </c>
      <c r="D123" s="4">
        <v>46131</v>
      </c>
      <c r="E123" s="2">
        <f t="shared" si="6"/>
        <v>59.95</v>
      </c>
      <c r="F123" s="2">
        <f t="shared" si="7"/>
        <v>59.95</v>
      </c>
      <c r="G123" s="5">
        <f t="shared" si="5"/>
        <v>0</v>
      </c>
    </row>
    <row r="124" spans="1:7" ht="20.100000000000001" customHeight="1" x14ac:dyDescent="0.25">
      <c r="A124" s="7">
        <v>110</v>
      </c>
      <c r="B124" s="8">
        <f t="shared" si="4"/>
        <v>1.1000000000000001</v>
      </c>
      <c r="C124" s="3" t="s">
        <v>20</v>
      </c>
      <c r="D124" s="4">
        <v>46132</v>
      </c>
      <c r="E124" s="8">
        <f t="shared" si="6"/>
        <v>61.050000000000004</v>
      </c>
      <c r="F124" s="8">
        <f t="shared" si="7"/>
        <v>61.050000000000004</v>
      </c>
      <c r="G124" s="9">
        <f t="shared" si="5"/>
        <v>0</v>
      </c>
    </row>
    <row r="125" spans="1:7" ht="20.100000000000001" customHeight="1" x14ac:dyDescent="0.25">
      <c r="A125" s="1">
        <v>111</v>
      </c>
      <c r="B125" s="2">
        <f t="shared" si="4"/>
        <v>1.1100000000000001</v>
      </c>
      <c r="C125" s="3" t="s">
        <v>20</v>
      </c>
      <c r="D125" s="4">
        <v>46133</v>
      </c>
      <c r="E125" s="2">
        <f t="shared" si="6"/>
        <v>62.160000000000004</v>
      </c>
      <c r="F125" s="2">
        <f t="shared" si="7"/>
        <v>62.160000000000004</v>
      </c>
      <c r="G125" s="5">
        <f t="shared" si="5"/>
        <v>0</v>
      </c>
    </row>
    <row r="126" spans="1:7" ht="20.100000000000001" customHeight="1" x14ac:dyDescent="0.25">
      <c r="A126" s="7">
        <v>112</v>
      </c>
      <c r="B126" s="8">
        <f t="shared" si="4"/>
        <v>1.1200000000000001</v>
      </c>
      <c r="C126" s="3" t="s">
        <v>20</v>
      </c>
      <c r="D126" s="4">
        <v>46134</v>
      </c>
      <c r="E126" s="8">
        <f t="shared" si="6"/>
        <v>63.28</v>
      </c>
      <c r="F126" s="8">
        <f t="shared" si="7"/>
        <v>63.28</v>
      </c>
      <c r="G126" s="9">
        <f t="shared" si="5"/>
        <v>0</v>
      </c>
    </row>
    <row r="127" spans="1:7" ht="20.100000000000001" customHeight="1" x14ac:dyDescent="0.25">
      <c r="A127" s="1">
        <v>113</v>
      </c>
      <c r="B127" s="2">
        <f t="shared" si="4"/>
        <v>1.1299999999999999</v>
      </c>
      <c r="C127" s="3" t="s">
        <v>20</v>
      </c>
      <c r="D127" s="4">
        <v>46135</v>
      </c>
      <c r="E127" s="2">
        <f t="shared" si="6"/>
        <v>64.41</v>
      </c>
      <c r="F127" s="2">
        <f t="shared" si="7"/>
        <v>64.41</v>
      </c>
      <c r="G127" s="5">
        <f t="shared" si="5"/>
        <v>0</v>
      </c>
    </row>
    <row r="128" spans="1:7" ht="20.100000000000001" customHeight="1" x14ac:dyDescent="0.25">
      <c r="A128" s="7">
        <v>114</v>
      </c>
      <c r="B128" s="8">
        <f t="shared" si="4"/>
        <v>1.1399999999999999</v>
      </c>
      <c r="C128" s="3" t="s">
        <v>20</v>
      </c>
      <c r="D128" s="4">
        <v>46136</v>
      </c>
      <c r="E128" s="8">
        <f t="shared" si="6"/>
        <v>65.55</v>
      </c>
      <c r="F128" s="8">
        <f t="shared" si="7"/>
        <v>65.55</v>
      </c>
      <c r="G128" s="9">
        <f t="shared" si="5"/>
        <v>0</v>
      </c>
    </row>
    <row r="129" spans="1:7" ht="20.100000000000001" customHeight="1" x14ac:dyDescent="0.25">
      <c r="A129" s="1">
        <v>115</v>
      </c>
      <c r="B129" s="2">
        <f t="shared" si="4"/>
        <v>1.1499999999999999</v>
      </c>
      <c r="C129" s="3" t="s">
        <v>20</v>
      </c>
      <c r="D129" s="4">
        <v>46137</v>
      </c>
      <c r="E129" s="2">
        <f t="shared" si="6"/>
        <v>66.7</v>
      </c>
      <c r="F129" s="2">
        <f t="shared" si="7"/>
        <v>66.7</v>
      </c>
      <c r="G129" s="5">
        <f t="shared" si="5"/>
        <v>0</v>
      </c>
    </row>
    <row r="130" spans="1:7" ht="20.100000000000001" customHeight="1" x14ac:dyDescent="0.25">
      <c r="A130" s="7">
        <v>116</v>
      </c>
      <c r="B130" s="8">
        <f t="shared" si="4"/>
        <v>1.1599999999999999</v>
      </c>
      <c r="C130" s="3" t="s">
        <v>20</v>
      </c>
      <c r="D130" s="4">
        <v>46138</v>
      </c>
      <c r="E130" s="8">
        <f t="shared" si="6"/>
        <v>67.86</v>
      </c>
      <c r="F130" s="8">
        <f t="shared" si="7"/>
        <v>67.86</v>
      </c>
      <c r="G130" s="9">
        <f t="shared" si="5"/>
        <v>0</v>
      </c>
    </row>
    <row r="131" spans="1:7" ht="20.100000000000001" customHeight="1" x14ac:dyDescent="0.25">
      <c r="A131" s="1">
        <v>117</v>
      </c>
      <c r="B131" s="2">
        <f t="shared" si="4"/>
        <v>1.17</v>
      </c>
      <c r="C131" s="3" t="s">
        <v>20</v>
      </c>
      <c r="D131" s="4">
        <v>46139</v>
      </c>
      <c r="E131" s="2">
        <f t="shared" si="6"/>
        <v>69.03</v>
      </c>
      <c r="F131" s="2">
        <f t="shared" si="7"/>
        <v>69.03</v>
      </c>
      <c r="G131" s="5">
        <f t="shared" si="5"/>
        <v>0</v>
      </c>
    </row>
    <row r="132" spans="1:7" ht="20.100000000000001" customHeight="1" x14ac:dyDescent="0.25">
      <c r="A132" s="7">
        <v>118</v>
      </c>
      <c r="B132" s="8">
        <f t="shared" si="4"/>
        <v>1.18</v>
      </c>
      <c r="C132" s="3" t="s">
        <v>20</v>
      </c>
      <c r="D132" s="4">
        <v>46140</v>
      </c>
      <c r="E132" s="8">
        <f t="shared" si="6"/>
        <v>70.210000000000008</v>
      </c>
      <c r="F132" s="8">
        <f t="shared" si="7"/>
        <v>70.210000000000008</v>
      </c>
      <c r="G132" s="9">
        <f t="shared" si="5"/>
        <v>0</v>
      </c>
    </row>
    <row r="133" spans="1:7" ht="20.100000000000001" customHeight="1" x14ac:dyDescent="0.25">
      <c r="A133" s="1">
        <v>119</v>
      </c>
      <c r="B133" s="2">
        <f t="shared" si="4"/>
        <v>1.19</v>
      </c>
      <c r="C133" s="3" t="s">
        <v>20</v>
      </c>
      <c r="D133" s="4">
        <v>46141</v>
      </c>
      <c r="E133" s="2">
        <f t="shared" si="6"/>
        <v>71.400000000000006</v>
      </c>
      <c r="F133" s="2">
        <f t="shared" si="7"/>
        <v>71.400000000000006</v>
      </c>
      <c r="G133" s="5">
        <f t="shared" si="5"/>
        <v>0</v>
      </c>
    </row>
    <row r="134" spans="1:7" ht="20.100000000000001" customHeight="1" x14ac:dyDescent="0.25">
      <c r="A134" s="7">
        <v>120</v>
      </c>
      <c r="B134" s="8">
        <f t="shared" si="4"/>
        <v>1.2</v>
      </c>
      <c r="C134" s="3" t="s">
        <v>20</v>
      </c>
      <c r="D134" s="4">
        <v>46142</v>
      </c>
      <c r="E134" s="8">
        <f t="shared" si="6"/>
        <v>72.600000000000009</v>
      </c>
      <c r="F134" s="8">
        <f t="shared" si="7"/>
        <v>72.600000000000009</v>
      </c>
      <c r="G134" s="9">
        <f t="shared" si="5"/>
        <v>0</v>
      </c>
    </row>
    <row r="135" spans="1:7" ht="20.100000000000001" customHeight="1" x14ac:dyDescent="0.25">
      <c r="A135" s="1">
        <v>121</v>
      </c>
      <c r="B135" s="2">
        <f t="shared" si="4"/>
        <v>1.21</v>
      </c>
      <c r="C135" s="3" t="s">
        <v>20</v>
      </c>
      <c r="D135" s="4">
        <v>46143</v>
      </c>
      <c r="E135" s="2">
        <f t="shared" si="6"/>
        <v>73.81</v>
      </c>
      <c r="F135" s="2">
        <f t="shared" si="7"/>
        <v>73.81</v>
      </c>
      <c r="G135" s="5">
        <f t="shared" si="5"/>
        <v>0</v>
      </c>
    </row>
    <row r="136" spans="1:7" ht="20.100000000000001" customHeight="1" x14ac:dyDescent="0.25">
      <c r="A136" s="7">
        <v>122</v>
      </c>
      <c r="B136" s="8">
        <f t="shared" si="4"/>
        <v>1.22</v>
      </c>
      <c r="C136" s="3" t="s">
        <v>20</v>
      </c>
      <c r="D136" s="4">
        <v>46144</v>
      </c>
      <c r="E136" s="8">
        <f t="shared" si="6"/>
        <v>75.03</v>
      </c>
      <c r="F136" s="8">
        <f t="shared" si="7"/>
        <v>75.03</v>
      </c>
      <c r="G136" s="9">
        <f t="shared" si="5"/>
        <v>0</v>
      </c>
    </row>
    <row r="137" spans="1:7" ht="20.100000000000001" customHeight="1" x14ac:dyDescent="0.25">
      <c r="A137" s="1">
        <v>123</v>
      </c>
      <c r="B137" s="2">
        <f t="shared" si="4"/>
        <v>1.23</v>
      </c>
      <c r="C137" s="3" t="s">
        <v>20</v>
      </c>
      <c r="D137" s="4">
        <v>46145</v>
      </c>
      <c r="E137" s="2">
        <f t="shared" si="6"/>
        <v>76.260000000000005</v>
      </c>
      <c r="F137" s="2">
        <f t="shared" si="7"/>
        <v>76.260000000000005</v>
      </c>
      <c r="G137" s="5">
        <f t="shared" si="5"/>
        <v>0</v>
      </c>
    </row>
    <row r="138" spans="1:7" ht="20.100000000000001" customHeight="1" x14ac:dyDescent="0.25">
      <c r="A138" s="7">
        <v>124</v>
      </c>
      <c r="B138" s="8">
        <f t="shared" si="4"/>
        <v>1.24</v>
      </c>
      <c r="C138" s="3" t="s">
        <v>20</v>
      </c>
      <c r="D138" s="4">
        <v>46146</v>
      </c>
      <c r="E138" s="8">
        <f t="shared" si="6"/>
        <v>77.5</v>
      </c>
      <c r="F138" s="8">
        <f t="shared" si="7"/>
        <v>77.5</v>
      </c>
      <c r="G138" s="9">
        <f t="shared" si="5"/>
        <v>0</v>
      </c>
    </row>
    <row r="139" spans="1:7" ht="20.100000000000001" customHeight="1" x14ac:dyDescent="0.25">
      <c r="A139" s="1">
        <v>125</v>
      </c>
      <c r="B139" s="2">
        <f t="shared" si="4"/>
        <v>1.25</v>
      </c>
      <c r="C139" s="3" t="s">
        <v>20</v>
      </c>
      <c r="D139" s="4">
        <v>46147</v>
      </c>
      <c r="E139" s="2">
        <f t="shared" si="6"/>
        <v>78.75</v>
      </c>
      <c r="F139" s="2">
        <f t="shared" si="7"/>
        <v>78.75</v>
      </c>
      <c r="G139" s="5">
        <f t="shared" si="5"/>
        <v>0</v>
      </c>
    </row>
    <row r="140" spans="1:7" ht="20.100000000000001" customHeight="1" x14ac:dyDescent="0.25">
      <c r="A140" s="7">
        <v>126</v>
      </c>
      <c r="B140" s="8">
        <f t="shared" si="4"/>
        <v>1.26</v>
      </c>
      <c r="C140" s="3" t="s">
        <v>20</v>
      </c>
      <c r="D140" s="4">
        <v>46148</v>
      </c>
      <c r="E140" s="8">
        <f t="shared" si="6"/>
        <v>80.010000000000005</v>
      </c>
      <c r="F140" s="8">
        <f t="shared" si="7"/>
        <v>80.010000000000005</v>
      </c>
      <c r="G140" s="9">
        <f t="shared" si="5"/>
        <v>0</v>
      </c>
    </row>
    <row r="141" spans="1:7" ht="20.100000000000001" customHeight="1" x14ac:dyDescent="0.25">
      <c r="A141" s="1">
        <v>127</v>
      </c>
      <c r="B141" s="2">
        <f t="shared" si="4"/>
        <v>1.27</v>
      </c>
      <c r="C141" s="3" t="s">
        <v>20</v>
      </c>
      <c r="D141" s="4">
        <v>46149</v>
      </c>
      <c r="E141" s="2">
        <f t="shared" si="6"/>
        <v>81.28</v>
      </c>
      <c r="F141" s="2">
        <f t="shared" si="7"/>
        <v>81.28</v>
      </c>
      <c r="G141" s="5">
        <f t="shared" si="5"/>
        <v>0</v>
      </c>
    </row>
    <row r="142" spans="1:7" ht="20.100000000000001" customHeight="1" x14ac:dyDescent="0.25">
      <c r="A142" s="7">
        <v>128</v>
      </c>
      <c r="B142" s="8">
        <f t="shared" si="4"/>
        <v>1.28</v>
      </c>
      <c r="C142" s="3" t="s">
        <v>20</v>
      </c>
      <c r="D142" s="4">
        <v>46150</v>
      </c>
      <c r="E142" s="8">
        <f t="shared" si="6"/>
        <v>82.56</v>
      </c>
      <c r="F142" s="8">
        <f t="shared" si="7"/>
        <v>82.56</v>
      </c>
      <c r="G142" s="9">
        <f t="shared" si="5"/>
        <v>0</v>
      </c>
    </row>
    <row r="143" spans="1:7" ht="20.100000000000001" customHeight="1" x14ac:dyDescent="0.25">
      <c r="A143" s="1">
        <v>129</v>
      </c>
      <c r="B143" s="2">
        <f t="shared" ref="B143:B206" si="8">A143/100</f>
        <v>1.29</v>
      </c>
      <c r="C143" s="3" t="s">
        <v>20</v>
      </c>
      <c r="D143" s="4">
        <v>46151</v>
      </c>
      <c r="E143" s="2">
        <f t="shared" si="6"/>
        <v>83.850000000000009</v>
      </c>
      <c r="F143" s="2">
        <f t="shared" si="7"/>
        <v>83.850000000000009</v>
      </c>
      <c r="G143" s="5">
        <f t="shared" ref="G143:G206" si="9">F143-E143</f>
        <v>0</v>
      </c>
    </row>
    <row r="144" spans="1:7" ht="20.100000000000001" customHeight="1" x14ac:dyDescent="0.25">
      <c r="A144" s="7">
        <v>130</v>
      </c>
      <c r="B144" s="8">
        <f t="shared" si="8"/>
        <v>1.3</v>
      </c>
      <c r="C144" s="3" t="s">
        <v>20</v>
      </c>
      <c r="D144" s="4">
        <v>46152</v>
      </c>
      <c r="E144" s="8">
        <f t="shared" ref="E144:E207" si="10">E143+B144</f>
        <v>85.15</v>
      </c>
      <c r="F144" s="8">
        <f t="shared" ref="F144:F207" si="11">F143+IF(C144="Hecho",B144,0)</f>
        <v>85.15</v>
      </c>
      <c r="G144" s="9">
        <f t="shared" si="9"/>
        <v>0</v>
      </c>
    </row>
    <row r="145" spans="1:7" ht="20.100000000000001" customHeight="1" x14ac:dyDescent="0.25">
      <c r="A145" s="1">
        <v>131</v>
      </c>
      <c r="B145" s="2">
        <f t="shared" si="8"/>
        <v>1.31</v>
      </c>
      <c r="C145" s="3" t="s">
        <v>20</v>
      </c>
      <c r="D145" s="4">
        <v>46153</v>
      </c>
      <c r="E145" s="2">
        <f t="shared" si="10"/>
        <v>86.460000000000008</v>
      </c>
      <c r="F145" s="2">
        <f t="shared" si="11"/>
        <v>86.460000000000008</v>
      </c>
      <c r="G145" s="5">
        <f t="shared" si="9"/>
        <v>0</v>
      </c>
    </row>
    <row r="146" spans="1:7" ht="20.100000000000001" customHeight="1" x14ac:dyDescent="0.25">
      <c r="A146" s="7">
        <v>132</v>
      </c>
      <c r="B146" s="8">
        <f t="shared" si="8"/>
        <v>1.32</v>
      </c>
      <c r="C146" s="3" t="s">
        <v>20</v>
      </c>
      <c r="D146" s="4">
        <v>46154</v>
      </c>
      <c r="E146" s="8">
        <f t="shared" si="10"/>
        <v>87.78</v>
      </c>
      <c r="F146" s="8">
        <f t="shared" si="11"/>
        <v>87.78</v>
      </c>
      <c r="G146" s="9">
        <f t="shared" si="9"/>
        <v>0</v>
      </c>
    </row>
    <row r="147" spans="1:7" ht="20.100000000000001" customHeight="1" x14ac:dyDescent="0.25">
      <c r="A147" s="1">
        <v>133</v>
      </c>
      <c r="B147" s="2">
        <f t="shared" si="8"/>
        <v>1.33</v>
      </c>
      <c r="C147" s="3" t="s">
        <v>20</v>
      </c>
      <c r="D147" s="4">
        <v>46155</v>
      </c>
      <c r="E147" s="2">
        <f t="shared" si="10"/>
        <v>89.11</v>
      </c>
      <c r="F147" s="2">
        <f t="shared" si="11"/>
        <v>89.11</v>
      </c>
      <c r="G147" s="5">
        <f t="shared" si="9"/>
        <v>0</v>
      </c>
    </row>
    <row r="148" spans="1:7" ht="20.100000000000001" customHeight="1" x14ac:dyDescent="0.25">
      <c r="A148" s="7">
        <v>134</v>
      </c>
      <c r="B148" s="8">
        <f t="shared" si="8"/>
        <v>1.34</v>
      </c>
      <c r="C148" s="3" t="s">
        <v>20</v>
      </c>
      <c r="D148" s="4">
        <v>46156</v>
      </c>
      <c r="E148" s="8">
        <f t="shared" si="10"/>
        <v>90.45</v>
      </c>
      <c r="F148" s="8">
        <f t="shared" si="11"/>
        <v>90.45</v>
      </c>
      <c r="G148" s="9">
        <f t="shared" si="9"/>
        <v>0</v>
      </c>
    </row>
    <row r="149" spans="1:7" ht="20.100000000000001" customHeight="1" x14ac:dyDescent="0.25">
      <c r="A149" s="1">
        <v>135</v>
      </c>
      <c r="B149" s="2">
        <f t="shared" si="8"/>
        <v>1.35</v>
      </c>
      <c r="C149" s="3" t="s">
        <v>20</v>
      </c>
      <c r="D149" s="4">
        <v>46157</v>
      </c>
      <c r="E149" s="2">
        <f t="shared" si="10"/>
        <v>91.8</v>
      </c>
      <c r="F149" s="2">
        <f t="shared" si="11"/>
        <v>91.8</v>
      </c>
      <c r="G149" s="5">
        <f t="shared" si="9"/>
        <v>0</v>
      </c>
    </row>
    <row r="150" spans="1:7" ht="20.100000000000001" customHeight="1" x14ac:dyDescent="0.25">
      <c r="A150" s="7">
        <v>136</v>
      </c>
      <c r="B150" s="8">
        <f t="shared" si="8"/>
        <v>1.36</v>
      </c>
      <c r="C150" s="3" t="s">
        <v>20</v>
      </c>
      <c r="D150" s="4">
        <v>46158</v>
      </c>
      <c r="E150" s="8">
        <f t="shared" si="10"/>
        <v>93.16</v>
      </c>
      <c r="F150" s="8">
        <f t="shared" si="11"/>
        <v>93.16</v>
      </c>
      <c r="G150" s="9">
        <f t="shared" si="9"/>
        <v>0</v>
      </c>
    </row>
    <row r="151" spans="1:7" ht="20.100000000000001" customHeight="1" x14ac:dyDescent="0.25">
      <c r="A151" s="1">
        <v>137</v>
      </c>
      <c r="B151" s="2">
        <f t="shared" si="8"/>
        <v>1.37</v>
      </c>
      <c r="C151" s="3" t="s">
        <v>20</v>
      </c>
      <c r="D151" s="4">
        <v>46159</v>
      </c>
      <c r="E151" s="2">
        <f t="shared" si="10"/>
        <v>94.53</v>
      </c>
      <c r="F151" s="2">
        <f t="shared" si="11"/>
        <v>94.53</v>
      </c>
      <c r="G151" s="5">
        <f t="shared" si="9"/>
        <v>0</v>
      </c>
    </row>
    <row r="152" spans="1:7" ht="20.100000000000001" customHeight="1" x14ac:dyDescent="0.25">
      <c r="A152" s="7">
        <v>138</v>
      </c>
      <c r="B152" s="8">
        <f t="shared" si="8"/>
        <v>1.38</v>
      </c>
      <c r="C152" s="3" t="s">
        <v>20</v>
      </c>
      <c r="D152" s="4">
        <v>46160</v>
      </c>
      <c r="E152" s="8">
        <f t="shared" si="10"/>
        <v>95.91</v>
      </c>
      <c r="F152" s="8">
        <f t="shared" si="11"/>
        <v>95.91</v>
      </c>
      <c r="G152" s="9">
        <f t="shared" si="9"/>
        <v>0</v>
      </c>
    </row>
    <row r="153" spans="1:7" ht="20.100000000000001" customHeight="1" x14ac:dyDescent="0.25">
      <c r="A153" s="1">
        <v>139</v>
      </c>
      <c r="B153" s="2">
        <f t="shared" si="8"/>
        <v>1.39</v>
      </c>
      <c r="C153" s="3" t="s">
        <v>20</v>
      </c>
      <c r="D153" s="4">
        <v>46161</v>
      </c>
      <c r="E153" s="2">
        <f t="shared" si="10"/>
        <v>97.3</v>
      </c>
      <c r="F153" s="2">
        <f t="shared" si="11"/>
        <v>97.3</v>
      </c>
      <c r="G153" s="5">
        <f t="shared" si="9"/>
        <v>0</v>
      </c>
    </row>
    <row r="154" spans="1:7" ht="20.100000000000001" customHeight="1" x14ac:dyDescent="0.25">
      <c r="A154" s="7">
        <v>140</v>
      </c>
      <c r="B154" s="8">
        <f t="shared" si="8"/>
        <v>1.4</v>
      </c>
      <c r="C154" s="3" t="s">
        <v>20</v>
      </c>
      <c r="D154" s="4">
        <v>46162</v>
      </c>
      <c r="E154" s="8">
        <f t="shared" si="10"/>
        <v>98.7</v>
      </c>
      <c r="F154" s="8">
        <f t="shared" si="11"/>
        <v>98.7</v>
      </c>
      <c r="G154" s="9">
        <f t="shared" si="9"/>
        <v>0</v>
      </c>
    </row>
    <row r="155" spans="1:7" ht="20.100000000000001" customHeight="1" x14ac:dyDescent="0.25">
      <c r="A155" s="1">
        <v>141</v>
      </c>
      <c r="B155" s="2">
        <f t="shared" si="8"/>
        <v>1.41</v>
      </c>
      <c r="C155" s="3" t="s">
        <v>20</v>
      </c>
      <c r="D155" s="4">
        <v>46163</v>
      </c>
      <c r="E155" s="2">
        <f t="shared" si="10"/>
        <v>100.11</v>
      </c>
      <c r="F155" s="2">
        <f t="shared" si="11"/>
        <v>100.11</v>
      </c>
      <c r="G155" s="5">
        <f t="shared" si="9"/>
        <v>0</v>
      </c>
    </row>
    <row r="156" spans="1:7" ht="20.100000000000001" customHeight="1" x14ac:dyDescent="0.25">
      <c r="A156" s="7">
        <v>142</v>
      </c>
      <c r="B156" s="8">
        <f t="shared" si="8"/>
        <v>1.42</v>
      </c>
      <c r="C156" s="3" t="s">
        <v>20</v>
      </c>
      <c r="D156" s="4">
        <v>46164</v>
      </c>
      <c r="E156" s="8">
        <f t="shared" si="10"/>
        <v>101.53</v>
      </c>
      <c r="F156" s="8">
        <f t="shared" si="11"/>
        <v>101.53</v>
      </c>
      <c r="G156" s="9">
        <f t="shared" si="9"/>
        <v>0</v>
      </c>
    </row>
    <row r="157" spans="1:7" ht="20.100000000000001" customHeight="1" x14ac:dyDescent="0.25">
      <c r="A157" s="1">
        <v>143</v>
      </c>
      <c r="B157" s="2">
        <f t="shared" si="8"/>
        <v>1.43</v>
      </c>
      <c r="C157" s="3" t="s">
        <v>20</v>
      </c>
      <c r="D157" s="4">
        <v>46165</v>
      </c>
      <c r="E157" s="2">
        <f t="shared" si="10"/>
        <v>102.96000000000001</v>
      </c>
      <c r="F157" s="2">
        <f t="shared" si="11"/>
        <v>102.96000000000001</v>
      </c>
      <c r="G157" s="5">
        <f t="shared" si="9"/>
        <v>0</v>
      </c>
    </row>
    <row r="158" spans="1:7" ht="20.100000000000001" customHeight="1" x14ac:dyDescent="0.25">
      <c r="A158" s="7">
        <v>144</v>
      </c>
      <c r="B158" s="8">
        <f t="shared" si="8"/>
        <v>1.44</v>
      </c>
      <c r="C158" s="3" t="s">
        <v>20</v>
      </c>
      <c r="D158" s="4">
        <v>46166</v>
      </c>
      <c r="E158" s="8">
        <f t="shared" si="10"/>
        <v>104.4</v>
      </c>
      <c r="F158" s="8">
        <f t="shared" si="11"/>
        <v>104.4</v>
      </c>
      <c r="G158" s="9">
        <f t="shared" si="9"/>
        <v>0</v>
      </c>
    </row>
    <row r="159" spans="1:7" ht="20.100000000000001" customHeight="1" x14ac:dyDescent="0.25">
      <c r="A159" s="1">
        <v>145</v>
      </c>
      <c r="B159" s="2">
        <f t="shared" si="8"/>
        <v>1.45</v>
      </c>
      <c r="C159" s="3" t="s">
        <v>20</v>
      </c>
      <c r="D159" s="4">
        <v>46167</v>
      </c>
      <c r="E159" s="2">
        <f t="shared" si="10"/>
        <v>105.85000000000001</v>
      </c>
      <c r="F159" s="2">
        <f t="shared" si="11"/>
        <v>105.85000000000001</v>
      </c>
      <c r="G159" s="5">
        <f t="shared" si="9"/>
        <v>0</v>
      </c>
    </row>
    <row r="160" spans="1:7" ht="20.100000000000001" customHeight="1" x14ac:dyDescent="0.25">
      <c r="A160" s="7">
        <v>146</v>
      </c>
      <c r="B160" s="8">
        <f t="shared" si="8"/>
        <v>1.46</v>
      </c>
      <c r="C160" s="3" t="s">
        <v>20</v>
      </c>
      <c r="D160" s="4">
        <v>46168</v>
      </c>
      <c r="E160" s="8">
        <f t="shared" si="10"/>
        <v>107.31</v>
      </c>
      <c r="F160" s="8">
        <f t="shared" si="11"/>
        <v>107.31</v>
      </c>
      <c r="G160" s="9">
        <f t="shared" si="9"/>
        <v>0</v>
      </c>
    </row>
    <row r="161" spans="1:7" ht="20.100000000000001" customHeight="1" x14ac:dyDescent="0.25">
      <c r="A161" s="1">
        <v>147</v>
      </c>
      <c r="B161" s="2">
        <f t="shared" si="8"/>
        <v>1.47</v>
      </c>
      <c r="C161" s="3" t="s">
        <v>20</v>
      </c>
      <c r="D161" s="4">
        <v>46169</v>
      </c>
      <c r="E161" s="2">
        <f t="shared" si="10"/>
        <v>108.78</v>
      </c>
      <c r="F161" s="2">
        <f t="shared" si="11"/>
        <v>108.78</v>
      </c>
      <c r="G161" s="5">
        <f t="shared" si="9"/>
        <v>0</v>
      </c>
    </row>
    <row r="162" spans="1:7" ht="20.100000000000001" customHeight="1" x14ac:dyDescent="0.25">
      <c r="A162" s="7">
        <v>148</v>
      </c>
      <c r="B162" s="8">
        <f t="shared" si="8"/>
        <v>1.48</v>
      </c>
      <c r="C162" s="3" t="s">
        <v>20</v>
      </c>
      <c r="D162" s="4">
        <v>46170</v>
      </c>
      <c r="E162" s="8">
        <f t="shared" si="10"/>
        <v>110.26</v>
      </c>
      <c r="F162" s="8">
        <f t="shared" si="11"/>
        <v>110.26</v>
      </c>
      <c r="G162" s="9">
        <f t="shared" si="9"/>
        <v>0</v>
      </c>
    </row>
    <row r="163" spans="1:7" ht="20.100000000000001" customHeight="1" x14ac:dyDescent="0.25">
      <c r="A163" s="1">
        <v>149</v>
      </c>
      <c r="B163" s="2">
        <f t="shared" si="8"/>
        <v>1.49</v>
      </c>
      <c r="C163" s="3" t="s">
        <v>20</v>
      </c>
      <c r="D163" s="4">
        <v>46171</v>
      </c>
      <c r="E163" s="2">
        <f t="shared" si="10"/>
        <v>111.75</v>
      </c>
      <c r="F163" s="2">
        <f t="shared" si="11"/>
        <v>111.75</v>
      </c>
      <c r="G163" s="5">
        <f t="shared" si="9"/>
        <v>0</v>
      </c>
    </row>
    <row r="164" spans="1:7" ht="20.100000000000001" customHeight="1" x14ac:dyDescent="0.25">
      <c r="A164" s="7">
        <v>150</v>
      </c>
      <c r="B164" s="8">
        <f t="shared" si="8"/>
        <v>1.5</v>
      </c>
      <c r="C164" s="3" t="s">
        <v>20</v>
      </c>
      <c r="D164" s="4">
        <v>46172</v>
      </c>
      <c r="E164" s="8">
        <f t="shared" si="10"/>
        <v>113.25</v>
      </c>
      <c r="F164" s="8">
        <f t="shared" si="11"/>
        <v>113.25</v>
      </c>
      <c r="G164" s="9">
        <f t="shared" si="9"/>
        <v>0</v>
      </c>
    </row>
    <row r="165" spans="1:7" ht="20.100000000000001" customHeight="1" x14ac:dyDescent="0.25">
      <c r="A165" s="1">
        <v>151</v>
      </c>
      <c r="B165" s="2">
        <f t="shared" si="8"/>
        <v>1.51</v>
      </c>
      <c r="C165" s="11" t="s">
        <v>21</v>
      </c>
      <c r="D165" s="4"/>
      <c r="E165" s="2">
        <f t="shared" si="10"/>
        <v>114.76</v>
      </c>
      <c r="F165" s="2">
        <f t="shared" si="11"/>
        <v>113.25</v>
      </c>
      <c r="G165" s="5">
        <f t="shared" si="9"/>
        <v>-1.5100000000000051</v>
      </c>
    </row>
    <row r="166" spans="1:7" ht="20.100000000000001" customHeight="1" x14ac:dyDescent="0.25">
      <c r="A166" s="7">
        <v>152</v>
      </c>
      <c r="B166" s="8">
        <f t="shared" si="8"/>
        <v>1.52</v>
      </c>
      <c r="C166" s="11" t="s">
        <v>21</v>
      </c>
      <c r="D166" s="4"/>
      <c r="E166" s="8">
        <f t="shared" si="10"/>
        <v>116.28</v>
      </c>
      <c r="F166" s="8">
        <f t="shared" si="11"/>
        <v>113.25</v>
      </c>
      <c r="G166" s="9">
        <f t="shared" si="9"/>
        <v>-3.0300000000000011</v>
      </c>
    </row>
    <row r="167" spans="1:7" ht="20.100000000000001" customHeight="1" x14ac:dyDescent="0.25">
      <c r="A167" s="1">
        <v>153</v>
      </c>
      <c r="B167" s="2">
        <f t="shared" si="8"/>
        <v>1.53</v>
      </c>
      <c r="C167" s="11" t="s">
        <v>21</v>
      </c>
      <c r="D167" s="4"/>
      <c r="E167" s="2">
        <f t="shared" si="10"/>
        <v>117.81</v>
      </c>
      <c r="F167" s="2">
        <f t="shared" si="11"/>
        <v>113.25</v>
      </c>
      <c r="G167" s="5">
        <f t="shared" si="9"/>
        <v>-4.5600000000000023</v>
      </c>
    </row>
    <row r="168" spans="1:7" ht="20.100000000000001" customHeight="1" x14ac:dyDescent="0.25">
      <c r="A168" s="7">
        <v>154</v>
      </c>
      <c r="B168" s="8">
        <f t="shared" si="8"/>
        <v>1.54</v>
      </c>
      <c r="C168" s="11" t="s">
        <v>21</v>
      </c>
      <c r="D168" s="4"/>
      <c r="E168" s="8">
        <f t="shared" si="10"/>
        <v>119.35000000000001</v>
      </c>
      <c r="F168" s="8">
        <f t="shared" si="11"/>
        <v>113.25</v>
      </c>
      <c r="G168" s="9">
        <f t="shared" si="9"/>
        <v>-6.1000000000000085</v>
      </c>
    </row>
    <row r="169" spans="1:7" ht="20.100000000000001" customHeight="1" x14ac:dyDescent="0.25">
      <c r="A169" s="1">
        <v>155</v>
      </c>
      <c r="B169" s="2">
        <f t="shared" si="8"/>
        <v>1.55</v>
      </c>
      <c r="C169" s="11" t="s">
        <v>21</v>
      </c>
      <c r="D169" s="4"/>
      <c r="E169" s="2">
        <f t="shared" si="10"/>
        <v>120.9</v>
      </c>
      <c r="F169" s="2">
        <f t="shared" si="11"/>
        <v>113.25</v>
      </c>
      <c r="G169" s="5">
        <f t="shared" si="9"/>
        <v>-7.6500000000000057</v>
      </c>
    </row>
    <row r="170" spans="1:7" ht="20.100000000000001" customHeight="1" x14ac:dyDescent="0.25">
      <c r="A170" s="7">
        <v>156</v>
      </c>
      <c r="B170" s="8">
        <f t="shared" si="8"/>
        <v>1.56</v>
      </c>
      <c r="C170" s="11" t="s">
        <v>21</v>
      </c>
      <c r="D170" s="4"/>
      <c r="E170" s="8">
        <f t="shared" si="10"/>
        <v>122.46000000000001</v>
      </c>
      <c r="F170" s="8">
        <f t="shared" si="11"/>
        <v>113.25</v>
      </c>
      <c r="G170" s="9">
        <f t="shared" si="9"/>
        <v>-9.210000000000008</v>
      </c>
    </row>
    <row r="171" spans="1:7" ht="20.100000000000001" customHeight="1" x14ac:dyDescent="0.25">
      <c r="A171" s="1">
        <v>157</v>
      </c>
      <c r="B171" s="2">
        <f t="shared" si="8"/>
        <v>1.57</v>
      </c>
      <c r="C171" s="11" t="s">
        <v>21</v>
      </c>
      <c r="D171" s="4"/>
      <c r="E171" s="2">
        <f t="shared" si="10"/>
        <v>124.03</v>
      </c>
      <c r="F171" s="2">
        <f t="shared" si="11"/>
        <v>113.25</v>
      </c>
      <c r="G171" s="5">
        <f t="shared" si="9"/>
        <v>-10.780000000000001</v>
      </c>
    </row>
    <row r="172" spans="1:7" ht="20.100000000000001" customHeight="1" x14ac:dyDescent="0.25">
      <c r="A172" s="7">
        <v>158</v>
      </c>
      <c r="B172" s="8">
        <f t="shared" si="8"/>
        <v>1.58</v>
      </c>
      <c r="C172" s="11" t="s">
        <v>21</v>
      </c>
      <c r="D172" s="4"/>
      <c r="E172" s="8">
        <f t="shared" si="10"/>
        <v>125.61</v>
      </c>
      <c r="F172" s="8">
        <f t="shared" si="11"/>
        <v>113.25</v>
      </c>
      <c r="G172" s="9">
        <f t="shared" si="9"/>
        <v>-12.36</v>
      </c>
    </row>
    <row r="173" spans="1:7" ht="20.100000000000001" customHeight="1" x14ac:dyDescent="0.25">
      <c r="A173" s="1">
        <v>159</v>
      </c>
      <c r="B173" s="2">
        <f t="shared" si="8"/>
        <v>1.59</v>
      </c>
      <c r="C173" s="11" t="s">
        <v>21</v>
      </c>
      <c r="D173" s="4"/>
      <c r="E173" s="2">
        <f t="shared" si="10"/>
        <v>127.2</v>
      </c>
      <c r="F173" s="2">
        <f t="shared" si="11"/>
        <v>113.25</v>
      </c>
      <c r="G173" s="5">
        <f t="shared" si="9"/>
        <v>-13.950000000000003</v>
      </c>
    </row>
    <row r="174" spans="1:7" ht="20.100000000000001" customHeight="1" x14ac:dyDescent="0.25">
      <c r="A174" s="7">
        <v>160</v>
      </c>
      <c r="B174" s="8">
        <f t="shared" si="8"/>
        <v>1.6</v>
      </c>
      <c r="C174" s="11" t="s">
        <v>21</v>
      </c>
      <c r="D174" s="4"/>
      <c r="E174" s="8">
        <f t="shared" si="10"/>
        <v>128.80000000000001</v>
      </c>
      <c r="F174" s="8">
        <f t="shared" si="11"/>
        <v>113.25</v>
      </c>
      <c r="G174" s="9">
        <f t="shared" si="9"/>
        <v>-15.550000000000011</v>
      </c>
    </row>
    <row r="175" spans="1:7" ht="20.100000000000001" customHeight="1" x14ac:dyDescent="0.25">
      <c r="A175" s="1">
        <v>161</v>
      </c>
      <c r="B175" s="2">
        <f t="shared" si="8"/>
        <v>1.61</v>
      </c>
      <c r="C175" s="11" t="s">
        <v>21</v>
      </c>
      <c r="D175" s="4"/>
      <c r="E175" s="2">
        <f t="shared" si="10"/>
        <v>130.41000000000003</v>
      </c>
      <c r="F175" s="2">
        <f t="shared" si="11"/>
        <v>113.25</v>
      </c>
      <c r="G175" s="5">
        <f t="shared" si="9"/>
        <v>-17.160000000000025</v>
      </c>
    </row>
    <row r="176" spans="1:7" ht="20.100000000000001" customHeight="1" x14ac:dyDescent="0.25">
      <c r="A176" s="7">
        <v>162</v>
      </c>
      <c r="B176" s="8">
        <f t="shared" si="8"/>
        <v>1.62</v>
      </c>
      <c r="C176" s="11" t="s">
        <v>21</v>
      </c>
      <c r="D176" s="4"/>
      <c r="E176" s="8">
        <f t="shared" si="10"/>
        <v>132.03000000000003</v>
      </c>
      <c r="F176" s="8">
        <f t="shared" si="11"/>
        <v>113.25</v>
      </c>
      <c r="G176" s="9">
        <f t="shared" si="9"/>
        <v>-18.78000000000003</v>
      </c>
    </row>
    <row r="177" spans="1:7" ht="20.100000000000001" customHeight="1" x14ac:dyDescent="0.25">
      <c r="A177" s="1">
        <v>163</v>
      </c>
      <c r="B177" s="2">
        <f t="shared" si="8"/>
        <v>1.63</v>
      </c>
      <c r="C177" s="11" t="s">
        <v>21</v>
      </c>
      <c r="D177" s="4"/>
      <c r="E177" s="2">
        <f t="shared" si="10"/>
        <v>133.66000000000003</v>
      </c>
      <c r="F177" s="2">
        <f t="shared" si="11"/>
        <v>113.25</v>
      </c>
      <c r="G177" s="5">
        <f t="shared" si="9"/>
        <v>-20.410000000000025</v>
      </c>
    </row>
    <row r="178" spans="1:7" ht="20.100000000000001" customHeight="1" x14ac:dyDescent="0.25">
      <c r="A178" s="7">
        <v>164</v>
      </c>
      <c r="B178" s="8">
        <f t="shared" si="8"/>
        <v>1.64</v>
      </c>
      <c r="C178" s="11" t="s">
        <v>21</v>
      </c>
      <c r="D178" s="4"/>
      <c r="E178" s="8">
        <f t="shared" si="10"/>
        <v>135.30000000000001</v>
      </c>
      <c r="F178" s="8">
        <f t="shared" si="11"/>
        <v>113.25</v>
      </c>
      <c r="G178" s="9">
        <f t="shared" si="9"/>
        <v>-22.050000000000011</v>
      </c>
    </row>
    <row r="179" spans="1:7" ht="20.100000000000001" customHeight="1" x14ac:dyDescent="0.25">
      <c r="A179" s="1">
        <v>165</v>
      </c>
      <c r="B179" s="2">
        <f t="shared" si="8"/>
        <v>1.65</v>
      </c>
      <c r="C179" s="11" t="s">
        <v>21</v>
      </c>
      <c r="D179" s="4"/>
      <c r="E179" s="2">
        <f t="shared" si="10"/>
        <v>136.95000000000002</v>
      </c>
      <c r="F179" s="2">
        <f t="shared" si="11"/>
        <v>113.25</v>
      </c>
      <c r="G179" s="5">
        <f t="shared" si="9"/>
        <v>-23.700000000000017</v>
      </c>
    </row>
    <row r="180" spans="1:7" ht="20.100000000000001" customHeight="1" x14ac:dyDescent="0.25">
      <c r="A180" s="7">
        <v>166</v>
      </c>
      <c r="B180" s="8">
        <f t="shared" si="8"/>
        <v>1.66</v>
      </c>
      <c r="C180" s="11" t="s">
        <v>21</v>
      </c>
      <c r="D180" s="4"/>
      <c r="E180" s="8">
        <f t="shared" si="10"/>
        <v>138.61000000000001</v>
      </c>
      <c r="F180" s="8">
        <f t="shared" si="11"/>
        <v>113.25</v>
      </c>
      <c r="G180" s="9">
        <f t="shared" si="9"/>
        <v>-25.360000000000014</v>
      </c>
    </row>
    <row r="181" spans="1:7" ht="20.100000000000001" customHeight="1" x14ac:dyDescent="0.25">
      <c r="A181" s="1">
        <v>167</v>
      </c>
      <c r="B181" s="2">
        <f t="shared" si="8"/>
        <v>1.67</v>
      </c>
      <c r="C181" s="11" t="s">
        <v>21</v>
      </c>
      <c r="D181" s="4"/>
      <c r="E181" s="2">
        <f t="shared" si="10"/>
        <v>140.28</v>
      </c>
      <c r="F181" s="2">
        <f t="shared" si="11"/>
        <v>113.25</v>
      </c>
      <c r="G181" s="5">
        <f t="shared" si="9"/>
        <v>-27.03</v>
      </c>
    </row>
    <row r="182" spans="1:7" ht="20.100000000000001" customHeight="1" x14ac:dyDescent="0.25">
      <c r="A182" s="7">
        <v>168</v>
      </c>
      <c r="B182" s="8">
        <f t="shared" si="8"/>
        <v>1.68</v>
      </c>
      <c r="C182" s="11" t="s">
        <v>21</v>
      </c>
      <c r="D182" s="4"/>
      <c r="E182" s="8">
        <f t="shared" si="10"/>
        <v>141.96</v>
      </c>
      <c r="F182" s="8">
        <f t="shared" si="11"/>
        <v>113.25</v>
      </c>
      <c r="G182" s="9">
        <f t="shared" si="9"/>
        <v>-28.710000000000008</v>
      </c>
    </row>
    <row r="183" spans="1:7" ht="20.100000000000001" customHeight="1" x14ac:dyDescent="0.25">
      <c r="A183" s="1">
        <v>169</v>
      </c>
      <c r="B183" s="2">
        <f t="shared" si="8"/>
        <v>1.69</v>
      </c>
      <c r="C183" s="11" t="s">
        <v>21</v>
      </c>
      <c r="D183" s="4"/>
      <c r="E183" s="2">
        <f t="shared" si="10"/>
        <v>143.65</v>
      </c>
      <c r="F183" s="2">
        <f t="shared" si="11"/>
        <v>113.25</v>
      </c>
      <c r="G183" s="5">
        <f t="shared" si="9"/>
        <v>-30.400000000000006</v>
      </c>
    </row>
    <row r="184" spans="1:7" ht="20.100000000000001" customHeight="1" x14ac:dyDescent="0.25">
      <c r="A184" s="7">
        <v>170</v>
      </c>
      <c r="B184" s="8">
        <f t="shared" si="8"/>
        <v>1.7</v>
      </c>
      <c r="C184" s="11" t="s">
        <v>21</v>
      </c>
      <c r="D184" s="4"/>
      <c r="E184" s="8">
        <f t="shared" si="10"/>
        <v>145.35</v>
      </c>
      <c r="F184" s="8">
        <f t="shared" si="11"/>
        <v>113.25</v>
      </c>
      <c r="G184" s="9">
        <f t="shared" si="9"/>
        <v>-32.099999999999994</v>
      </c>
    </row>
    <row r="185" spans="1:7" ht="20.100000000000001" customHeight="1" x14ac:dyDescent="0.25">
      <c r="A185" s="1">
        <v>171</v>
      </c>
      <c r="B185" s="2">
        <f t="shared" si="8"/>
        <v>1.71</v>
      </c>
      <c r="C185" s="11" t="s">
        <v>21</v>
      </c>
      <c r="D185" s="4"/>
      <c r="E185" s="2">
        <f t="shared" si="10"/>
        <v>147.06</v>
      </c>
      <c r="F185" s="2">
        <f t="shared" si="11"/>
        <v>113.25</v>
      </c>
      <c r="G185" s="5">
        <f t="shared" si="9"/>
        <v>-33.81</v>
      </c>
    </row>
    <row r="186" spans="1:7" ht="20.100000000000001" customHeight="1" x14ac:dyDescent="0.25">
      <c r="A186" s="7">
        <v>172</v>
      </c>
      <c r="B186" s="8">
        <f t="shared" si="8"/>
        <v>1.72</v>
      </c>
      <c r="C186" s="11" t="s">
        <v>21</v>
      </c>
      <c r="D186" s="4"/>
      <c r="E186" s="8">
        <f t="shared" si="10"/>
        <v>148.78</v>
      </c>
      <c r="F186" s="8">
        <f t="shared" si="11"/>
        <v>113.25</v>
      </c>
      <c r="G186" s="9">
        <f t="shared" si="9"/>
        <v>-35.53</v>
      </c>
    </row>
    <row r="187" spans="1:7" ht="20.100000000000001" customHeight="1" x14ac:dyDescent="0.25">
      <c r="A187" s="1">
        <v>173</v>
      </c>
      <c r="B187" s="2">
        <f t="shared" si="8"/>
        <v>1.73</v>
      </c>
      <c r="C187" s="11" t="s">
        <v>21</v>
      </c>
      <c r="D187" s="4"/>
      <c r="E187" s="2">
        <f t="shared" si="10"/>
        <v>150.51</v>
      </c>
      <c r="F187" s="2">
        <f t="shared" si="11"/>
        <v>113.25</v>
      </c>
      <c r="G187" s="5">
        <f t="shared" si="9"/>
        <v>-37.259999999999991</v>
      </c>
    </row>
    <row r="188" spans="1:7" ht="20.100000000000001" customHeight="1" x14ac:dyDescent="0.25">
      <c r="A188" s="7">
        <v>174</v>
      </c>
      <c r="B188" s="8">
        <f t="shared" si="8"/>
        <v>1.74</v>
      </c>
      <c r="C188" s="11" t="s">
        <v>21</v>
      </c>
      <c r="D188" s="4"/>
      <c r="E188" s="8">
        <f t="shared" si="10"/>
        <v>152.25</v>
      </c>
      <c r="F188" s="8">
        <f t="shared" si="11"/>
        <v>113.25</v>
      </c>
      <c r="G188" s="9">
        <f t="shared" si="9"/>
        <v>-39</v>
      </c>
    </row>
    <row r="189" spans="1:7" ht="20.100000000000001" customHeight="1" x14ac:dyDescent="0.25">
      <c r="A189" s="1">
        <v>175</v>
      </c>
      <c r="B189" s="2">
        <f t="shared" si="8"/>
        <v>1.75</v>
      </c>
      <c r="C189" s="11" t="s">
        <v>21</v>
      </c>
      <c r="D189" s="4"/>
      <c r="E189" s="2">
        <f t="shared" si="10"/>
        <v>154</v>
      </c>
      <c r="F189" s="2">
        <f t="shared" si="11"/>
        <v>113.25</v>
      </c>
      <c r="G189" s="5">
        <f t="shared" si="9"/>
        <v>-40.75</v>
      </c>
    </row>
    <row r="190" spans="1:7" ht="20.100000000000001" customHeight="1" x14ac:dyDescent="0.25">
      <c r="A190" s="7">
        <v>176</v>
      </c>
      <c r="B190" s="8">
        <f t="shared" si="8"/>
        <v>1.76</v>
      </c>
      <c r="C190" s="11" t="s">
        <v>21</v>
      </c>
      <c r="D190" s="4"/>
      <c r="E190" s="8">
        <f t="shared" si="10"/>
        <v>155.76</v>
      </c>
      <c r="F190" s="8">
        <f t="shared" si="11"/>
        <v>113.25</v>
      </c>
      <c r="G190" s="9">
        <f t="shared" si="9"/>
        <v>-42.509999999999991</v>
      </c>
    </row>
    <row r="191" spans="1:7" ht="20.100000000000001" customHeight="1" x14ac:dyDescent="0.25">
      <c r="A191" s="1">
        <v>177</v>
      </c>
      <c r="B191" s="2">
        <f t="shared" si="8"/>
        <v>1.77</v>
      </c>
      <c r="C191" s="11" t="s">
        <v>21</v>
      </c>
      <c r="D191" s="4"/>
      <c r="E191" s="2">
        <f t="shared" si="10"/>
        <v>157.53</v>
      </c>
      <c r="F191" s="2">
        <f t="shared" si="11"/>
        <v>113.25</v>
      </c>
      <c r="G191" s="5">
        <f t="shared" si="9"/>
        <v>-44.28</v>
      </c>
    </row>
    <row r="192" spans="1:7" ht="20.100000000000001" customHeight="1" x14ac:dyDescent="0.25">
      <c r="A192" s="7">
        <v>178</v>
      </c>
      <c r="B192" s="8">
        <f t="shared" si="8"/>
        <v>1.78</v>
      </c>
      <c r="C192" s="11" t="s">
        <v>21</v>
      </c>
      <c r="D192" s="4"/>
      <c r="E192" s="8">
        <f t="shared" si="10"/>
        <v>159.31</v>
      </c>
      <c r="F192" s="8">
        <f t="shared" si="11"/>
        <v>113.25</v>
      </c>
      <c r="G192" s="9">
        <f t="shared" si="9"/>
        <v>-46.06</v>
      </c>
    </row>
    <row r="193" spans="1:7" ht="20.100000000000001" customHeight="1" x14ac:dyDescent="0.25">
      <c r="A193" s="1">
        <v>179</v>
      </c>
      <c r="B193" s="2">
        <f t="shared" si="8"/>
        <v>1.79</v>
      </c>
      <c r="C193" s="11" t="s">
        <v>21</v>
      </c>
      <c r="D193" s="4"/>
      <c r="E193" s="2">
        <f t="shared" si="10"/>
        <v>161.1</v>
      </c>
      <c r="F193" s="2">
        <f t="shared" si="11"/>
        <v>113.25</v>
      </c>
      <c r="G193" s="5">
        <f t="shared" si="9"/>
        <v>-47.849999999999994</v>
      </c>
    </row>
    <row r="194" spans="1:7" ht="20.100000000000001" customHeight="1" x14ac:dyDescent="0.25">
      <c r="A194" s="7">
        <v>180</v>
      </c>
      <c r="B194" s="8">
        <f t="shared" si="8"/>
        <v>1.8</v>
      </c>
      <c r="C194" s="11" t="s">
        <v>21</v>
      </c>
      <c r="D194" s="4"/>
      <c r="E194" s="8">
        <f t="shared" si="10"/>
        <v>162.9</v>
      </c>
      <c r="F194" s="8">
        <f t="shared" si="11"/>
        <v>113.25</v>
      </c>
      <c r="G194" s="9">
        <f t="shared" si="9"/>
        <v>-49.650000000000006</v>
      </c>
    </row>
    <row r="195" spans="1:7" ht="20.100000000000001" customHeight="1" x14ac:dyDescent="0.25">
      <c r="A195" s="1">
        <v>181</v>
      </c>
      <c r="B195" s="2">
        <f t="shared" si="8"/>
        <v>1.81</v>
      </c>
      <c r="C195" s="11" t="s">
        <v>21</v>
      </c>
      <c r="D195" s="4"/>
      <c r="E195" s="2">
        <f t="shared" si="10"/>
        <v>164.71</v>
      </c>
      <c r="F195" s="2">
        <f t="shared" si="11"/>
        <v>113.25</v>
      </c>
      <c r="G195" s="5">
        <f t="shared" si="9"/>
        <v>-51.460000000000008</v>
      </c>
    </row>
    <row r="196" spans="1:7" ht="20.100000000000001" customHeight="1" x14ac:dyDescent="0.25">
      <c r="A196" s="7">
        <v>182</v>
      </c>
      <c r="B196" s="8">
        <f t="shared" si="8"/>
        <v>1.82</v>
      </c>
      <c r="C196" s="11" t="s">
        <v>21</v>
      </c>
      <c r="D196" s="4"/>
      <c r="E196" s="8">
        <f t="shared" si="10"/>
        <v>166.53</v>
      </c>
      <c r="F196" s="8">
        <f t="shared" si="11"/>
        <v>113.25</v>
      </c>
      <c r="G196" s="9">
        <f t="shared" si="9"/>
        <v>-53.28</v>
      </c>
    </row>
    <row r="197" spans="1:7" ht="20.100000000000001" customHeight="1" x14ac:dyDescent="0.25">
      <c r="A197" s="1">
        <v>183</v>
      </c>
      <c r="B197" s="2">
        <f t="shared" si="8"/>
        <v>1.83</v>
      </c>
      <c r="C197" s="11" t="s">
        <v>21</v>
      </c>
      <c r="D197" s="4"/>
      <c r="E197" s="2">
        <f t="shared" si="10"/>
        <v>168.36</v>
      </c>
      <c r="F197" s="2">
        <f t="shared" si="11"/>
        <v>113.25</v>
      </c>
      <c r="G197" s="5">
        <f t="shared" si="9"/>
        <v>-55.110000000000014</v>
      </c>
    </row>
    <row r="198" spans="1:7" ht="20.100000000000001" customHeight="1" x14ac:dyDescent="0.25">
      <c r="A198" s="7">
        <v>184</v>
      </c>
      <c r="B198" s="8">
        <f t="shared" si="8"/>
        <v>1.84</v>
      </c>
      <c r="C198" s="11" t="s">
        <v>21</v>
      </c>
      <c r="D198" s="4"/>
      <c r="E198" s="8">
        <f t="shared" si="10"/>
        <v>170.20000000000002</v>
      </c>
      <c r="F198" s="8">
        <f t="shared" si="11"/>
        <v>113.25</v>
      </c>
      <c r="G198" s="9">
        <f t="shared" si="9"/>
        <v>-56.950000000000017</v>
      </c>
    </row>
    <row r="199" spans="1:7" ht="20.100000000000001" customHeight="1" x14ac:dyDescent="0.25">
      <c r="A199" s="1">
        <v>185</v>
      </c>
      <c r="B199" s="2">
        <f t="shared" si="8"/>
        <v>1.85</v>
      </c>
      <c r="C199" s="11" t="s">
        <v>21</v>
      </c>
      <c r="D199" s="4"/>
      <c r="E199" s="2">
        <f t="shared" si="10"/>
        <v>172.05</v>
      </c>
      <c r="F199" s="2">
        <f t="shared" si="11"/>
        <v>113.25</v>
      </c>
      <c r="G199" s="5">
        <f t="shared" si="9"/>
        <v>-58.800000000000011</v>
      </c>
    </row>
    <row r="200" spans="1:7" ht="20.100000000000001" customHeight="1" x14ac:dyDescent="0.25">
      <c r="A200" s="7">
        <v>186</v>
      </c>
      <c r="B200" s="8">
        <f t="shared" si="8"/>
        <v>1.86</v>
      </c>
      <c r="C200" s="11" t="s">
        <v>21</v>
      </c>
      <c r="D200" s="4"/>
      <c r="E200" s="8">
        <f t="shared" si="10"/>
        <v>173.91000000000003</v>
      </c>
      <c r="F200" s="8">
        <f t="shared" si="11"/>
        <v>113.25</v>
      </c>
      <c r="G200" s="9">
        <f t="shared" si="9"/>
        <v>-60.660000000000025</v>
      </c>
    </row>
    <row r="201" spans="1:7" ht="20.100000000000001" customHeight="1" x14ac:dyDescent="0.25">
      <c r="A201" s="1">
        <v>187</v>
      </c>
      <c r="B201" s="2">
        <f t="shared" si="8"/>
        <v>1.87</v>
      </c>
      <c r="C201" s="11" t="s">
        <v>21</v>
      </c>
      <c r="D201" s="4"/>
      <c r="E201" s="2">
        <f t="shared" si="10"/>
        <v>175.78000000000003</v>
      </c>
      <c r="F201" s="2">
        <f t="shared" si="11"/>
        <v>113.25</v>
      </c>
      <c r="G201" s="5">
        <f t="shared" si="9"/>
        <v>-62.53000000000003</v>
      </c>
    </row>
    <row r="202" spans="1:7" ht="20.100000000000001" customHeight="1" x14ac:dyDescent="0.25">
      <c r="A202" s="7">
        <v>188</v>
      </c>
      <c r="B202" s="8">
        <f t="shared" si="8"/>
        <v>1.88</v>
      </c>
      <c r="C202" s="11" t="s">
        <v>21</v>
      </c>
      <c r="D202" s="4"/>
      <c r="E202" s="8">
        <f t="shared" si="10"/>
        <v>177.66000000000003</v>
      </c>
      <c r="F202" s="8">
        <f t="shared" si="11"/>
        <v>113.25</v>
      </c>
      <c r="G202" s="9">
        <f t="shared" si="9"/>
        <v>-64.410000000000025</v>
      </c>
    </row>
    <row r="203" spans="1:7" ht="20.100000000000001" customHeight="1" x14ac:dyDescent="0.25">
      <c r="A203" s="1">
        <v>189</v>
      </c>
      <c r="B203" s="2">
        <f t="shared" si="8"/>
        <v>1.89</v>
      </c>
      <c r="C203" s="11" t="s">
        <v>21</v>
      </c>
      <c r="D203" s="4"/>
      <c r="E203" s="2">
        <f t="shared" si="10"/>
        <v>179.55</v>
      </c>
      <c r="F203" s="2">
        <f t="shared" si="11"/>
        <v>113.25</v>
      </c>
      <c r="G203" s="5">
        <f t="shared" si="9"/>
        <v>-66.300000000000011</v>
      </c>
    </row>
    <row r="204" spans="1:7" ht="20.100000000000001" customHeight="1" x14ac:dyDescent="0.25">
      <c r="A204" s="7">
        <v>190</v>
      </c>
      <c r="B204" s="8">
        <f t="shared" si="8"/>
        <v>1.9</v>
      </c>
      <c r="C204" s="11" t="s">
        <v>21</v>
      </c>
      <c r="D204" s="4"/>
      <c r="E204" s="8">
        <f t="shared" si="10"/>
        <v>181.45000000000002</v>
      </c>
      <c r="F204" s="8">
        <f t="shared" si="11"/>
        <v>113.25</v>
      </c>
      <c r="G204" s="9">
        <f t="shared" si="9"/>
        <v>-68.200000000000017</v>
      </c>
    </row>
    <row r="205" spans="1:7" ht="20.100000000000001" customHeight="1" x14ac:dyDescent="0.25">
      <c r="A205" s="1">
        <v>191</v>
      </c>
      <c r="B205" s="2">
        <f t="shared" si="8"/>
        <v>1.91</v>
      </c>
      <c r="C205" s="11" t="s">
        <v>21</v>
      </c>
      <c r="D205" s="4"/>
      <c r="E205" s="2">
        <f t="shared" si="10"/>
        <v>183.36</v>
      </c>
      <c r="F205" s="2">
        <f t="shared" si="11"/>
        <v>113.25</v>
      </c>
      <c r="G205" s="5">
        <f t="shared" si="9"/>
        <v>-70.110000000000014</v>
      </c>
    </row>
    <row r="206" spans="1:7" ht="20.100000000000001" customHeight="1" x14ac:dyDescent="0.25">
      <c r="A206" s="7">
        <v>192</v>
      </c>
      <c r="B206" s="8">
        <f t="shared" si="8"/>
        <v>1.92</v>
      </c>
      <c r="C206" s="11" t="s">
        <v>21</v>
      </c>
      <c r="D206" s="4"/>
      <c r="E206" s="8">
        <f t="shared" si="10"/>
        <v>185.28</v>
      </c>
      <c r="F206" s="8">
        <f t="shared" si="11"/>
        <v>113.25</v>
      </c>
      <c r="G206" s="9">
        <f t="shared" si="9"/>
        <v>-72.03</v>
      </c>
    </row>
    <row r="207" spans="1:7" ht="20.100000000000001" customHeight="1" x14ac:dyDescent="0.25">
      <c r="A207" s="1">
        <v>193</v>
      </c>
      <c r="B207" s="2">
        <f t="shared" ref="B207:B270" si="12">A207/100</f>
        <v>1.93</v>
      </c>
      <c r="C207" s="11" t="s">
        <v>21</v>
      </c>
      <c r="D207" s="4"/>
      <c r="E207" s="2">
        <f t="shared" si="10"/>
        <v>187.21</v>
      </c>
      <c r="F207" s="2">
        <f t="shared" si="11"/>
        <v>113.25</v>
      </c>
      <c r="G207" s="5">
        <f t="shared" ref="G207:G270" si="13">F207-E207</f>
        <v>-73.960000000000008</v>
      </c>
    </row>
    <row r="208" spans="1:7" ht="20.100000000000001" customHeight="1" x14ac:dyDescent="0.25">
      <c r="A208" s="7">
        <v>194</v>
      </c>
      <c r="B208" s="8">
        <f t="shared" si="12"/>
        <v>1.94</v>
      </c>
      <c r="C208" s="11" t="s">
        <v>21</v>
      </c>
      <c r="D208" s="4"/>
      <c r="E208" s="8">
        <f t="shared" ref="E208:E271" si="14">E207+B208</f>
        <v>189.15</v>
      </c>
      <c r="F208" s="8">
        <f t="shared" ref="F208:F271" si="15">F207+IF(C208="Hecho",B208,0)</f>
        <v>113.25</v>
      </c>
      <c r="G208" s="9">
        <f t="shared" si="13"/>
        <v>-75.900000000000006</v>
      </c>
    </row>
    <row r="209" spans="1:7" ht="20.100000000000001" customHeight="1" x14ac:dyDescent="0.25">
      <c r="A209" s="1">
        <v>195</v>
      </c>
      <c r="B209" s="2">
        <f t="shared" si="12"/>
        <v>1.95</v>
      </c>
      <c r="C209" s="11" t="s">
        <v>21</v>
      </c>
      <c r="D209" s="4"/>
      <c r="E209" s="2">
        <f t="shared" si="14"/>
        <v>191.1</v>
      </c>
      <c r="F209" s="2">
        <f t="shared" si="15"/>
        <v>113.25</v>
      </c>
      <c r="G209" s="5">
        <f t="shared" si="13"/>
        <v>-77.849999999999994</v>
      </c>
    </row>
    <row r="210" spans="1:7" ht="20.100000000000001" customHeight="1" x14ac:dyDescent="0.25">
      <c r="A210" s="7">
        <v>196</v>
      </c>
      <c r="B210" s="8">
        <f t="shared" si="12"/>
        <v>1.96</v>
      </c>
      <c r="C210" s="11" t="s">
        <v>21</v>
      </c>
      <c r="D210" s="4"/>
      <c r="E210" s="8">
        <f t="shared" si="14"/>
        <v>193.06</v>
      </c>
      <c r="F210" s="8">
        <f t="shared" si="15"/>
        <v>113.25</v>
      </c>
      <c r="G210" s="9">
        <f t="shared" si="13"/>
        <v>-79.81</v>
      </c>
    </row>
    <row r="211" spans="1:7" ht="20.100000000000001" customHeight="1" x14ac:dyDescent="0.25">
      <c r="A211" s="1">
        <v>197</v>
      </c>
      <c r="B211" s="2">
        <f t="shared" si="12"/>
        <v>1.97</v>
      </c>
      <c r="C211" s="11" t="s">
        <v>21</v>
      </c>
      <c r="D211" s="4"/>
      <c r="E211" s="2">
        <f t="shared" si="14"/>
        <v>195.03</v>
      </c>
      <c r="F211" s="2">
        <f t="shared" si="15"/>
        <v>113.25</v>
      </c>
      <c r="G211" s="5">
        <f t="shared" si="13"/>
        <v>-81.78</v>
      </c>
    </row>
    <row r="212" spans="1:7" ht="20.100000000000001" customHeight="1" x14ac:dyDescent="0.25">
      <c r="A212" s="7">
        <v>198</v>
      </c>
      <c r="B212" s="8">
        <f t="shared" si="12"/>
        <v>1.98</v>
      </c>
      <c r="C212" s="11" t="s">
        <v>21</v>
      </c>
      <c r="D212" s="4"/>
      <c r="E212" s="8">
        <f t="shared" si="14"/>
        <v>197.01</v>
      </c>
      <c r="F212" s="8">
        <f t="shared" si="15"/>
        <v>113.25</v>
      </c>
      <c r="G212" s="9">
        <f t="shared" si="13"/>
        <v>-83.759999999999991</v>
      </c>
    </row>
    <row r="213" spans="1:7" ht="20.100000000000001" customHeight="1" x14ac:dyDescent="0.25">
      <c r="A213" s="1">
        <v>199</v>
      </c>
      <c r="B213" s="2">
        <f t="shared" si="12"/>
        <v>1.99</v>
      </c>
      <c r="C213" s="11" t="s">
        <v>21</v>
      </c>
      <c r="D213" s="4"/>
      <c r="E213" s="2">
        <f t="shared" si="14"/>
        <v>199</v>
      </c>
      <c r="F213" s="2">
        <f t="shared" si="15"/>
        <v>113.25</v>
      </c>
      <c r="G213" s="5">
        <f t="shared" si="13"/>
        <v>-85.75</v>
      </c>
    </row>
    <row r="214" spans="1:7" ht="20.100000000000001" customHeight="1" x14ac:dyDescent="0.25">
      <c r="A214" s="7">
        <v>200</v>
      </c>
      <c r="B214" s="8">
        <f t="shared" si="12"/>
        <v>2</v>
      </c>
      <c r="C214" s="11" t="s">
        <v>21</v>
      </c>
      <c r="D214" s="4"/>
      <c r="E214" s="8">
        <f t="shared" si="14"/>
        <v>201</v>
      </c>
      <c r="F214" s="8">
        <f t="shared" si="15"/>
        <v>113.25</v>
      </c>
      <c r="G214" s="9">
        <f t="shared" si="13"/>
        <v>-87.75</v>
      </c>
    </row>
    <row r="215" spans="1:7" ht="20.100000000000001" customHeight="1" x14ac:dyDescent="0.25">
      <c r="A215" s="1">
        <v>201</v>
      </c>
      <c r="B215" s="2">
        <f t="shared" si="12"/>
        <v>2.0099999999999998</v>
      </c>
      <c r="C215" s="11" t="s">
        <v>21</v>
      </c>
      <c r="D215" s="4"/>
      <c r="E215" s="2">
        <f t="shared" si="14"/>
        <v>203.01</v>
      </c>
      <c r="F215" s="2">
        <f t="shared" si="15"/>
        <v>113.25</v>
      </c>
      <c r="G215" s="5">
        <f t="shared" si="13"/>
        <v>-89.759999999999991</v>
      </c>
    </row>
    <row r="216" spans="1:7" ht="20.100000000000001" customHeight="1" x14ac:dyDescent="0.25">
      <c r="A216" s="7">
        <v>202</v>
      </c>
      <c r="B216" s="8">
        <f t="shared" si="12"/>
        <v>2.02</v>
      </c>
      <c r="C216" s="11" t="s">
        <v>21</v>
      </c>
      <c r="D216" s="4"/>
      <c r="E216" s="8">
        <f t="shared" si="14"/>
        <v>205.03</v>
      </c>
      <c r="F216" s="8">
        <f t="shared" si="15"/>
        <v>113.25</v>
      </c>
      <c r="G216" s="9">
        <f t="shared" si="13"/>
        <v>-91.78</v>
      </c>
    </row>
    <row r="217" spans="1:7" ht="20.100000000000001" customHeight="1" x14ac:dyDescent="0.25">
      <c r="A217" s="1">
        <v>203</v>
      </c>
      <c r="B217" s="2">
        <f t="shared" si="12"/>
        <v>2.0299999999999998</v>
      </c>
      <c r="C217" s="11" t="s">
        <v>21</v>
      </c>
      <c r="D217" s="4"/>
      <c r="E217" s="2">
        <f t="shared" si="14"/>
        <v>207.06</v>
      </c>
      <c r="F217" s="2">
        <f t="shared" si="15"/>
        <v>113.25</v>
      </c>
      <c r="G217" s="5">
        <f t="shared" si="13"/>
        <v>-93.81</v>
      </c>
    </row>
    <row r="218" spans="1:7" ht="20.100000000000001" customHeight="1" x14ac:dyDescent="0.25">
      <c r="A218" s="7">
        <v>204</v>
      </c>
      <c r="B218" s="8">
        <f t="shared" si="12"/>
        <v>2.04</v>
      </c>
      <c r="C218" s="11" t="s">
        <v>21</v>
      </c>
      <c r="D218" s="4"/>
      <c r="E218" s="8">
        <f t="shared" si="14"/>
        <v>209.1</v>
      </c>
      <c r="F218" s="8">
        <f t="shared" si="15"/>
        <v>113.25</v>
      </c>
      <c r="G218" s="9">
        <f t="shared" si="13"/>
        <v>-95.85</v>
      </c>
    </row>
    <row r="219" spans="1:7" ht="20.100000000000001" customHeight="1" x14ac:dyDescent="0.25">
      <c r="A219" s="1">
        <v>205</v>
      </c>
      <c r="B219" s="2">
        <f t="shared" si="12"/>
        <v>2.0499999999999998</v>
      </c>
      <c r="C219" s="11" t="s">
        <v>21</v>
      </c>
      <c r="D219" s="4"/>
      <c r="E219" s="2">
        <f t="shared" si="14"/>
        <v>211.15</v>
      </c>
      <c r="F219" s="2">
        <f t="shared" si="15"/>
        <v>113.25</v>
      </c>
      <c r="G219" s="5">
        <f t="shared" si="13"/>
        <v>-97.9</v>
      </c>
    </row>
    <row r="220" spans="1:7" ht="20.100000000000001" customHeight="1" x14ac:dyDescent="0.25">
      <c r="A220" s="7">
        <v>206</v>
      </c>
      <c r="B220" s="8">
        <f t="shared" si="12"/>
        <v>2.06</v>
      </c>
      <c r="C220" s="11" t="s">
        <v>21</v>
      </c>
      <c r="D220" s="4"/>
      <c r="E220" s="8">
        <f t="shared" si="14"/>
        <v>213.21</v>
      </c>
      <c r="F220" s="8">
        <f t="shared" si="15"/>
        <v>113.25</v>
      </c>
      <c r="G220" s="9">
        <f t="shared" si="13"/>
        <v>-99.960000000000008</v>
      </c>
    </row>
    <row r="221" spans="1:7" ht="20.100000000000001" customHeight="1" x14ac:dyDescent="0.25">
      <c r="A221" s="1">
        <v>207</v>
      </c>
      <c r="B221" s="2">
        <f t="shared" si="12"/>
        <v>2.0699999999999998</v>
      </c>
      <c r="C221" s="11" t="s">
        <v>21</v>
      </c>
      <c r="D221" s="4"/>
      <c r="E221" s="2">
        <f t="shared" si="14"/>
        <v>215.28</v>
      </c>
      <c r="F221" s="2">
        <f t="shared" si="15"/>
        <v>113.25</v>
      </c>
      <c r="G221" s="5">
        <f t="shared" si="13"/>
        <v>-102.03</v>
      </c>
    </row>
    <row r="222" spans="1:7" ht="20.100000000000001" customHeight="1" x14ac:dyDescent="0.25">
      <c r="A222" s="7">
        <v>208</v>
      </c>
      <c r="B222" s="8">
        <f t="shared" si="12"/>
        <v>2.08</v>
      </c>
      <c r="C222" s="11" t="s">
        <v>21</v>
      </c>
      <c r="D222" s="4"/>
      <c r="E222" s="8">
        <f t="shared" si="14"/>
        <v>217.36</v>
      </c>
      <c r="F222" s="8">
        <f t="shared" si="15"/>
        <v>113.25</v>
      </c>
      <c r="G222" s="9">
        <f t="shared" si="13"/>
        <v>-104.11000000000001</v>
      </c>
    </row>
    <row r="223" spans="1:7" ht="20.100000000000001" customHeight="1" x14ac:dyDescent="0.25">
      <c r="A223" s="1">
        <v>209</v>
      </c>
      <c r="B223" s="2">
        <f t="shared" si="12"/>
        <v>2.09</v>
      </c>
      <c r="C223" s="11" t="s">
        <v>21</v>
      </c>
      <c r="D223" s="4"/>
      <c r="E223" s="2">
        <f t="shared" si="14"/>
        <v>219.45000000000002</v>
      </c>
      <c r="F223" s="2">
        <f t="shared" si="15"/>
        <v>113.25</v>
      </c>
      <c r="G223" s="5">
        <f t="shared" si="13"/>
        <v>-106.20000000000002</v>
      </c>
    </row>
    <row r="224" spans="1:7" ht="20.100000000000001" customHeight="1" x14ac:dyDescent="0.25">
      <c r="A224" s="7">
        <v>210</v>
      </c>
      <c r="B224" s="8">
        <f t="shared" si="12"/>
        <v>2.1</v>
      </c>
      <c r="C224" s="11" t="s">
        <v>21</v>
      </c>
      <c r="D224" s="4"/>
      <c r="E224" s="8">
        <f t="shared" si="14"/>
        <v>221.55</v>
      </c>
      <c r="F224" s="8">
        <f t="shared" si="15"/>
        <v>113.25</v>
      </c>
      <c r="G224" s="9">
        <f t="shared" si="13"/>
        <v>-108.30000000000001</v>
      </c>
    </row>
    <row r="225" spans="1:7" ht="20.100000000000001" customHeight="1" x14ac:dyDescent="0.25">
      <c r="A225" s="1">
        <v>211</v>
      </c>
      <c r="B225" s="2">
        <f t="shared" si="12"/>
        <v>2.11</v>
      </c>
      <c r="C225" s="11" t="s">
        <v>21</v>
      </c>
      <c r="D225" s="4"/>
      <c r="E225" s="2">
        <f t="shared" si="14"/>
        <v>223.66000000000003</v>
      </c>
      <c r="F225" s="2">
        <f t="shared" si="15"/>
        <v>113.25</v>
      </c>
      <c r="G225" s="5">
        <f t="shared" si="13"/>
        <v>-110.41000000000003</v>
      </c>
    </row>
    <row r="226" spans="1:7" ht="20.100000000000001" customHeight="1" x14ac:dyDescent="0.25">
      <c r="A226" s="7">
        <v>212</v>
      </c>
      <c r="B226" s="8">
        <f t="shared" si="12"/>
        <v>2.12</v>
      </c>
      <c r="C226" s="11" t="s">
        <v>21</v>
      </c>
      <c r="D226" s="4"/>
      <c r="E226" s="8">
        <f t="shared" si="14"/>
        <v>225.78000000000003</v>
      </c>
      <c r="F226" s="8">
        <f t="shared" si="15"/>
        <v>113.25</v>
      </c>
      <c r="G226" s="9">
        <f t="shared" si="13"/>
        <v>-112.53000000000003</v>
      </c>
    </row>
    <row r="227" spans="1:7" ht="20.100000000000001" customHeight="1" x14ac:dyDescent="0.25">
      <c r="A227" s="1">
        <v>213</v>
      </c>
      <c r="B227" s="2">
        <f t="shared" si="12"/>
        <v>2.13</v>
      </c>
      <c r="C227" s="11" t="s">
        <v>21</v>
      </c>
      <c r="D227" s="4"/>
      <c r="E227" s="2">
        <f t="shared" si="14"/>
        <v>227.91000000000003</v>
      </c>
      <c r="F227" s="2">
        <f t="shared" si="15"/>
        <v>113.25</v>
      </c>
      <c r="G227" s="5">
        <f t="shared" si="13"/>
        <v>-114.66000000000003</v>
      </c>
    </row>
    <row r="228" spans="1:7" ht="20.100000000000001" customHeight="1" x14ac:dyDescent="0.25">
      <c r="A228" s="7">
        <v>214</v>
      </c>
      <c r="B228" s="8">
        <f t="shared" si="12"/>
        <v>2.14</v>
      </c>
      <c r="C228" s="11" t="s">
        <v>21</v>
      </c>
      <c r="D228" s="4"/>
      <c r="E228" s="8">
        <f t="shared" si="14"/>
        <v>230.05</v>
      </c>
      <c r="F228" s="8">
        <f t="shared" si="15"/>
        <v>113.25</v>
      </c>
      <c r="G228" s="9">
        <f t="shared" si="13"/>
        <v>-116.80000000000001</v>
      </c>
    </row>
    <row r="229" spans="1:7" ht="20.100000000000001" customHeight="1" x14ac:dyDescent="0.25">
      <c r="A229" s="1">
        <v>215</v>
      </c>
      <c r="B229" s="2">
        <f t="shared" si="12"/>
        <v>2.15</v>
      </c>
      <c r="C229" s="11" t="s">
        <v>21</v>
      </c>
      <c r="D229" s="4"/>
      <c r="E229" s="2">
        <f t="shared" si="14"/>
        <v>232.20000000000002</v>
      </c>
      <c r="F229" s="2">
        <f t="shared" si="15"/>
        <v>113.25</v>
      </c>
      <c r="G229" s="5">
        <f t="shared" si="13"/>
        <v>-118.95000000000002</v>
      </c>
    </row>
    <row r="230" spans="1:7" ht="20.100000000000001" customHeight="1" x14ac:dyDescent="0.25">
      <c r="A230" s="7">
        <v>216</v>
      </c>
      <c r="B230" s="8">
        <f t="shared" si="12"/>
        <v>2.16</v>
      </c>
      <c r="C230" s="11" t="s">
        <v>21</v>
      </c>
      <c r="D230" s="4"/>
      <c r="E230" s="8">
        <f t="shared" si="14"/>
        <v>234.36</v>
      </c>
      <c r="F230" s="8">
        <f t="shared" si="15"/>
        <v>113.25</v>
      </c>
      <c r="G230" s="9">
        <f t="shared" si="13"/>
        <v>-121.11000000000001</v>
      </c>
    </row>
    <row r="231" spans="1:7" ht="20.100000000000001" customHeight="1" x14ac:dyDescent="0.25">
      <c r="A231" s="1">
        <v>217</v>
      </c>
      <c r="B231" s="2">
        <f t="shared" si="12"/>
        <v>2.17</v>
      </c>
      <c r="C231" s="11" t="s">
        <v>21</v>
      </c>
      <c r="D231" s="4"/>
      <c r="E231" s="2">
        <f t="shared" si="14"/>
        <v>236.53</v>
      </c>
      <c r="F231" s="2">
        <f t="shared" si="15"/>
        <v>113.25</v>
      </c>
      <c r="G231" s="5">
        <f t="shared" si="13"/>
        <v>-123.28</v>
      </c>
    </row>
    <row r="232" spans="1:7" ht="20.100000000000001" customHeight="1" x14ac:dyDescent="0.25">
      <c r="A232" s="7">
        <v>218</v>
      </c>
      <c r="B232" s="8">
        <f t="shared" si="12"/>
        <v>2.1800000000000002</v>
      </c>
      <c r="C232" s="11" t="s">
        <v>21</v>
      </c>
      <c r="D232" s="4"/>
      <c r="E232" s="8">
        <f t="shared" si="14"/>
        <v>238.71</v>
      </c>
      <c r="F232" s="8">
        <f t="shared" si="15"/>
        <v>113.25</v>
      </c>
      <c r="G232" s="9">
        <f t="shared" si="13"/>
        <v>-125.46000000000001</v>
      </c>
    </row>
    <row r="233" spans="1:7" ht="20.100000000000001" customHeight="1" x14ac:dyDescent="0.25">
      <c r="A233" s="1">
        <v>219</v>
      </c>
      <c r="B233" s="2">
        <f t="shared" si="12"/>
        <v>2.19</v>
      </c>
      <c r="C233" s="11" t="s">
        <v>21</v>
      </c>
      <c r="D233" s="4"/>
      <c r="E233" s="2">
        <f t="shared" si="14"/>
        <v>240.9</v>
      </c>
      <c r="F233" s="2">
        <f t="shared" si="15"/>
        <v>113.25</v>
      </c>
      <c r="G233" s="5">
        <f t="shared" si="13"/>
        <v>-127.65</v>
      </c>
    </row>
    <row r="234" spans="1:7" ht="20.100000000000001" customHeight="1" x14ac:dyDescent="0.25">
      <c r="A234" s="7">
        <v>220</v>
      </c>
      <c r="B234" s="8">
        <f t="shared" si="12"/>
        <v>2.2000000000000002</v>
      </c>
      <c r="C234" s="11" t="s">
        <v>21</v>
      </c>
      <c r="D234" s="4"/>
      <c r="E234" s="8">
        <f t="shared" si="14"/>
        <v>243.1</v>
      </c>
      <c r="F234" s="8">
        <f t="shared" si="15"/>
        <v>113.25</v>
      </c>
      <c r="G234" s="9">
        <f t="shared" si="13"/>
        <v>-129.85</v>
      </c>
    </row>
    <row r="235" spans="1:7" ht="20.100000000000001" customHeight="1" x14ac:dyDescent="0.25">
      <c r="A235" s="1">
        <v>221</v>
      </c>
      <c r="B235" s="2">
        <f t="shared" si="12"/>
        <v>2.21</v>
      </c>
      <c r="C235" s="11" t="s">
        <v>21</v>
      </c>
      <c r="D235" s="4"/>
      <c r="E235" s="2">
        <f t="shared" si="14"/>
        <v>245.31</v>
      </c>
      <c r="F235" s="2">
        <f t="shared" si="15"/>
        <v>113.25</v>
      </c>
      <c r="G235" s="5">
        <f t="shared" si="13"/>
        <v>-132.06</v>
      </c>
    </row>
    <row r="236" spans="1:7" ht="20.100000000000001" customHeight="1" x14ac:dyDescent="0.25">
      <c r="A236" s="7">
        <v>222</v>
      </c>
      <c r="B236" s="8">
        <f t="shared" si="12"/>
        <v>2.2200000000000002</v>
      </c>
      <c r="C236" s="11" t="s">
        <v>21</v>
      </c>
      <c r="D236" s="4"/>
      <c r="E236" s="8">
        <f t="shared" si="14"/>
        <v>247.53</v>
      </c>
      <c r="F236" s="8">
        <f t="shared" si="15"/>
        <v>113.25</v>
      </c>
      <c r="G236" s="9">
        <f t="shared" si="13"/>
        <v>-134.28</v>
      </c>
    </row>
    <row r="237" spans="1:7" ht="20.100000000000001" customHeight="1" x14ac:dyDescent="0.25">
      <c r="A237" s="1">
        <v>223</v>
      </c>
      <c r="B237" s="2">
        <f t="shared" si="12"/>
        <v>2.23</v>
      </c>
      <c r="C237" s="11" t="s">
        <v>21</v>
      </c>
      <c r="D237" s="4"/>
      <c r="E237" s="2">
        <f t="shared" si="14"/>
        <v>249.76</v>
      </c>
      <c r="F237" s="2">
        <f t="shared" si="15"/>
        <v>113.25</v>
      </c>
      <c r="G237" s="5">
        <f t="shared" si="13"/>
        <v>-136.51</v>
      </c>
    </row>
    <row r="238" spans="1:7" ht="20.100000000000001" customHeight="1" x14ac:dyDescent="0.25">
      <c r="A238" s="7">
        <v>224</v>
      </c>
      <c r="B238" s="8">
        <f t="shared" si="12"/>
        <v>2.2400000000000002</v>
      </c>
      <c r="C238" s="11" t="s">
        <v>21</v>
      </c>
      <c r="D238" s="4"/>
      <c r="E238" s="8">
        <f t="shared" si="14"/>
        <v>252</v>
      </c>
      <c r="F238" s="8">
        <f t="shared" si="15"/>
        <v>113.25</v>
      </c>
      <c r="G238" s="9">
        <f t="shared" si="13"/>
        <v>-138.75</v>
      </c>
    </row>
    <row r="239" spans="1:7" ht="20.100000000000001" customHeight="1" x14ac:dyDescent="0.25">
      <c r="A239" s="1">
        <v>225</v>
      </c>
      <c r="B239" s="2">
        <f t="shared" si="12"/>
        <v>2.25</v>
      </c>
      <c r="C239" s="11" t="s">
        <v>21</v>
      </c>
      <c r="D239" s="4"/>
      <c r="E239" s="2">
        <f t="shared" si="14"/>
        <v>254.25</v>
      </c>
      <c r="F239" s="2">
        <f t="shared" si="15"/>
        <v>113.25</v>
      </c>
      <c r="G239" s="5">
        <f t="shared" si="13"/>
        <v>-141</v>
      </c>
    </row>
    <row r="240" spans="1:7" ht="20.100000000000001" customHeight="1" x14ac:dyDescent="0.25">
      <c r="A240" s="7">
        <v>226</v>
      </c>
      <c r="B240" s="8">
        <f t="shared" si="12"/>
        <v>2.2599999999999998</v>
      </c>
      <c r="C240" s="11" t="s">
        <v>21</v>
      </c>
      <c r="D240" s="4"/>
      <c r="E240" s="8">
        <f t="shared" si="14"/>
        <v>256.51</v>
      </c>
      <c r="F240" s="8">
        <f t="shared" si="15"/>
        <v>113.25</v>
      </c>
      <c r="G240" s="9">
        <f t="shared" si="13"/>
        <v>-143.26</v>
      </c>
    </row>
    <row r="241" spans="1:7" ht="20.100000000000001" customHeight="1" x14ac:dyDescent="0.25">
      <c r="A241" s="1">
        <v>227</v>
      </c>
      <c r="B241" s="2">
        <f t="shared" si="12"/>
        <v>2.27</v>
      </c>
      <c r="C241" s="11" t="s">
        <v>21</v>
      </c>
      <c r="D241" s="4"/>
      <c r="E241" s="2">
        <f t="shared" si="14"/>
        <v>258.77999999999997</v>
      </c>
      <c r="F241" s="2">
        <f t="shared" si="15"/>
        <v>113.25</v>
      </c>
      <c r="G241" s="5">
        <f t="shared" si="13"/>
        <v>-145.52999999999997</v>
      </c>
    </row>
    <row r="242" spans="1:7" ht="20.100000000000001" customHeight="1" x14ac:dyDescent="0.25">
      <c r="A242" s="7">
        <v>228</v>
      </c>
      <c r="B242" s="8">
        <f t="shared" si="12"/>
        <v>2.2799999999999998</v>
      </c>
      <c r="C242" s="11" t="s">
        <v>21</v>
      </c>
      <c r="D242" s="4"/>
      <c r="E242" s="8">
        <f t="shared" si="14"/>
        <v>261.05999999999995</v>
      </c>
      <c r="F242" s="8">
        <f t="shared" si="15"/>
        <v>113.25</v>
      </c>
      <c r="G242" s="9">
        <f t="shared" si="13"/>
        <v>-147.80999999999995</v>
      </c>
    </row>
    <row r="243" spans="1:7" ht="20.100000000000001" customHeight="1" x14ac:dyDescent="0.25">
      <c r="A243" s="1">
        <v>229</v>
      </c>
      <c r="B243" s="2">
        <f t="shared" si="12"/>
        <v>2.29</v>
      </c>
      <c r="C243" s="11" t="s">
        <v>21</v>
      </c>
      <c r="D243" s="4"/>
      <c r="E243" s="2">
        <f t="shared" si="14"/>
        <v>263.34999999999997</v>
      </c>
      <c r="F243" s="2">
        <f t="shared" si="15"/>
        <v>113.25</v>
      </c>
      <c r="G243" s="5">
        <f t="shared" si="13"/>
        <v>-150.09999999999997</v>
      </c>
    </row>
    <row r="244" spans="1:7" ht="20.100000000000001" customHeight="1" x14ac:dyDescent="0.25">
      <c r="A244" s="7">
        <v>230</v>
      </c>
      <c r="B244" s="8">
        <f t="shared" si="12"/>
        <v>2.2999999999999998</v>
      </c>
      <c r="C244" s="11" t="s">
        <v>21</v>
      </c>
      <c r="D244" s="4"/>
      <c r="E244" s="8">
        <f t="shared" si="14"/>
        <v>265.64999999999998</v>
      </c>
      <c r="F244" s="8">
        <f t="shared" si="15"/>
        <v>113.25</v>
      </c>
      <c r="G244" s="9">
        <f t="shared" si="13"/>
        <v>-152.39999999999998</v>
      </c>
    </row>
    <row r="245" spans="1:7" ht="20.100000000000001" customHeight="1" x14ac:dyDescent="0.25">
      <c r="A245" s="1">
        <v>231</v>
      </c>
      <c r="B245" s="2">
        <f t="shared" si="12"/>
        <v>2.31</v>
      </c>
      <c r="C245" s="11" t="s">
        <v>21</v>
      </c>
      <c r="D245" s="4"/>
      <c r="E245" s="2">
        <f t="shared" si="14"/>
        <v>267.95999999999998</v>
      </c>
      <c r="F245" s="2">
        <f t="shared" si="15"/>
        <v>113.25</v>
      </c>
      <c r="G245" s="5">
        <f t="shared" si="13"/>
        <v>-154.70999999999998</v>
      </c>
    </row>
    <row r="246" spans="1:7" ht="20.100000000000001" customHeight="1" x14ac:dyDescent="0.25">
      <c r="A246" s="7">
        <v>232</v>
      </c>
      <c r="B246" s="8">
        <f t="shared" si="12"/>
        <v>2.3199999999999998</v>
      </c>
      <c r="C246" s="11" t="s">
        <v>21</v>
      </c>
      <c r="D246" s="4"/>
      <c r="E246" s="8">
        <f t="shared" si="14"/>
        <v>270.27999999999997</v>
      </c>
      <c r="F246" s="8">
        <f t="shared" si="15"/>
        <v>113.25</v>
      </c>
      <c r="G246" s="9">
        <f t="shared" si="13"/>
        <v>-157.02999999999997</v>
      </c>
    </row>
    <row r="247" spans="1:7" ht="20.100000000000001" customHeight="1" x14ac:dyDescent="0.25">
      <c r="A247" s="1">
        <v>233</v>
      </c>
      <c r="B247" s="2">
        <f t="shared" si="12"/>
        <v>2.33</v>
      </c>
      <c r="C247" s="11" t="s">
        <v>21</v>
      </c>
      <c r="D247" s="4"/>
      <c r="E247" s="2">
        <f t="shared" si="14"/>
        <v>272.60999999999996</v>
      </c>
      <c r="F247" s="2">
        <f t="shared" si="15"/>
        <v>113.25</v>
      </c>
      <c r="G247" s="5">
        <f t="shared" si="13"/>
        <v>-159.35999999999996</v>
      </c>
    </row>
    <row r="248" spans="1:7" ht="20.100000000000001" customHeight="1" x14ac:dyDescent="0.25">
      <c r="A248" s="7">
        <v>234</v>
      </c>
      <c r="B248" s="8">
        <f t="shared" si="12"/>
        <v>2.34</v>
      </c>
      <c r="C248" s="11" t="s">
        <v>21</v>
      </c>
      <c r="D248" s="4"/>
      <c r="E248" s="8">
        <f t="shared" si="14"/>
        <v>274.94999999999993</v>
      </c>
      <c r="F248" s="8">
        <f t="shared" si="15"/>
        <v>113.25</v>
      </c>
      <c r="G248" s="9">
        <f t="shared" si="13"/>
        <v>-161.69999999999993</v>
      </c>
    </row>
    <row r="249" spans="1:7" ht="20.100000000000001" customHeight="1" x14ac:dyDescent="0.25">
      <c r="A249" s="1">
        <v>235</v>
      </c>
      <c r="B249" s="2">
        <f t="shared" si="12"/>
        <v>2.35</v>
      </c>
      <c r="C249" s="11" t="s">
        <v>21</v>
      </c>
      <c r="D249" s="4"/>
      <c r="E249" s="2">
        <f t="shared" si="14"/>
        <v>277.29999999999995</v>
      </c>
      <c r="F249" s="2">
        <f t="shared" si="15"/>
        <v>113.25</v>
      </c>
      <c r="G249" s="5">
        <f t="shared" si="13"/>
        <v>-164.04999999999995</v>
      </c>
    </row>
    <row r="250" spans="1:7" ht="20.100000000000001" customHeight="1" x14ac:dyDescent="0.25">
      <c r="A250" s="7">
        <v>236</v>
      </c>
      <c r="B250" s="8">
        <f t="shared" si="12"/>
        <v>2.36</v>
      </c>
      <c r="C250" s="11" t="s">
        <v>21</v>
      </c>
      <c r="D250" s="4"/>
      <c r="E250" s="8">
        <f t="shared" si="14"/>
        <v>279.65999999999997</v>
      </c>
      <c r="F250" s="8">
        <f t="shared" si="15"/>
        <v>113.25</v>
      </c>
      <c r="G250" s="9">
        <f t="shared" si="13"/>
        <v>-166.40999999999997</v>
      </c>
    </row>
    <row r="251" spans="1:7" ht="20.100000000000001" customHeight="1" x14ac:dyDescent="0.25">
      <c r="A251" s="1">
        <v>237</v>
      </c>
      <c r="B251" s="2">
        <f t="shared" si="12"/>
        <v>2.37</v>
      </c>
      <c r="C251" s="11" t="s">
        <v>21</v>
      </c>
      <c r="D251" s="4"/>
      <c r="E251" s="2">
        <f t="shared" si="14"/>
        <v>282.02999999999997</v>
      </c>
      <c r="F251" s="2">
        <f t="shared" si="15"/>
        <v>113.25</v>
      </c>
      <c r="G251" s="5">
        <f t="shared" si="13"/>
        <v>-168.77999999999997</v>
      </c>
    </row>
    <row r="252" spans="1:7" ht="20.100000000000001" customHeight="1" x14ac:dyDescent="0.25">
      <c r="A252" s="7">
        <v>238</v>
      </c>
      <c r="B252" s="8">
        <f t="shared" si="12"/>
        <v>2.38</v>
      </c>
      <c r="C252" s="11" t="s">
        <v>21</v>
      </c>
      <c r="D252" s="4"/>
      <c r="E252" s="8">
        <f t="shared" si="14"/>
        <v>284.40999999999997</v>
      </c>
      <c r="F252" s="8">
        <f t="shared" si="15"/>
        <v>113.25</v>
      </c>
      <c r="G252" s="9">
        <f t="shared" si="13"/>
        <v>-171.15999999999997</v>
      </c>
    </row>
    <row r="253" spans="1:7" ht="20.100000000000001" customHeight="1" x14ac:dyDescent="0.25">
      <c r="A253" s="1">
        <v>239</v>
      </c>
      <c r="B253" s="2">
        <f t="shared" si="12"/>
        <v>2.39</v>
      </c>
      <c r="C253" s="11" t="s">
        <v>21</v>
      </c>
      <c r="D253" s="4"/>
      <c r="E253" s="2">
        <f t="shared" si="14"/>
        <v>286.79999999999995</v>
      </c>
      <c r="F253" s="2">
        <f t="shared" si="15"/>
        <v>113.25</v>
      </c>
      <c r="G253" s="5">
        <f t="shared" si="13"/>
        <v>-173.54999999999995</v>
      </c>
    </row>
    <row r="254" spans="1:7" ht="20.100000000000001" customHeight="1" x14ac:dyDescent="0.25">
      <c r="A254" s="7">
        <v>240</v>
      </c>
      <c r="B254" s="8">
        <f t="shared" si="12"/>
        <v>2.4</v>
      </c>
      <c r="C254" s="11" t="s">
        <v>21</v>
      </c>
      <c r="D254" s="4"/>
      <c r="E254" s="8">
        <f t="shared" si="14"/>
        <v>289.19999999999993</v>
      </c>
      <c r="F254" s="8">
        <f t="shared" si="15"/>
        <v>113.25</v>
      </c>
      <c r="G254" s="9">
        <f t="shared" si="13"/>
        <v>-175.94999999999993</v>
      </c>
    </row>
    <row r="255" spans="1:7" ht="20.100000000000001" customHeight="1" x14ac:dyDescent="0.25">
      <c r="A255" s="1">
        <v>241</v>
      </c>
      <c r="B255" s="2">
        <f t="shared" si="12"/>
        <v>2.41</v>
      </c>
      <c r="C255" s="11" t="s">
        <v>21</v>
      </c>
      <c r="D255" s="4"/>
      <c r="E255" s="2">
        <f t="shared" si="14"/>
        <v>291.60999999999996</v>
      </c>
      <c r="F255" s="2">
        <f t="shared" si="15"/>
        <v>113.25</v>
      </c>
      <c r="G255" s="5">
        <f t="shared" si="13"/>
        <v>-178.35999999999996</v>
      </c>
    </row>
    <row r="256" spans="1:7" ht="20.100000000000001" customHeight="1" x14ac:dyDescent="0.25">
      <c r="A256" s="7">
        <v>242</v>
      </c>
      <c r="B256" s="8">
        <f t="shared" si="12"/>
        <v>2.42</v>
      </c>
      <c r="C256" s="11" t="s">
        <v>21</v>
      </c>
      <c r="D256" s="4"/>
      <c r="E256" s="8">
        <f t="shared" si="14"/>
        <v>294.02999999999997</v>
      </c>
      <c r="F256" s="8">
        <f t="shared" si="15"/>
        <v>113.25</v>
      </c>
      <c r="G256" s="9">
        <f t="shared" si="13"/>
        <v>-180.77999999999997</v>
      </c>
    </row>
    <row r="257" spans="1:7" ht="20.100000000000001" customHeight="1" x14ac:dyDescent="0.25">
      <c r="A257" s="1">
        <v>243</v>
      </c>
      <c r="B257" s="2">
        <f t="shared" si="12"/>
        <v>2.4300000000000002</v>
      </c>
      <c r="C257" s="11" t="s">
        <v>21</v>
      </c>
      <c r="D257" s="4"/>
      <c r="E257" s="2">
        <f t="shared" si="14"/>
        <v>296.45999999999998</v>
      </c>
      <c r="F257" s="2">
        <f t="shared" si="15"/>
        <v>113.25</v>
      </c>
      <c r="G257" s="5">
        <f t="shared" si="13"/>
        <v>-183.20999999999998</v>
      </c>
    </row>
    <row r="258" spans="1:7" ht="20.100000000000001" customHeight="1" x14ac:dyDescent="0.25">
      <c r="A258" s="7">
        <v>244</v>
      </c>
      <c r="B258" s="8">
        <f t="shared" si="12"/>
        <v>2.44</v>
      </c>
      <c r="C258" s="11" t="s">
        <v>21</v>
      </c>
      <c r="D258" s="4"/>
      <c r="E258" s="8">
        <f t="shared" si="14"/>
        <v>298.89999999999998</v>
      </c>
      <c r="F258" s="8">
        <f t="shared" si="15"/>
        <v>113.25</v>
      </c>
      <c r="G258" s="9">
        <f t="shared" si="13"/>
        <v>-185.64999999999998</v>
      </c>
    </row>
    <row r="259" spans="1:7" ht="20.100000000000001" customHeight="1" x14ac:dyDescent="0.25">
      <c r="A259" s="1">
        <v>245</v>
      </c>
      <c r="B259" s="2">
        <f t="shared" si="12"/>
        <v>2.4500000000000002</v>
      </c>
      <c r="C259" s="11" t="s">
        <v>21</v>
      </c>
      <c r="D259" s="4"/>
      <c r="E259" s="2">
        <f t="shared" si="14"/>
        <v>301.34999999999997</v>
      </c>
      <c r="F259" s="2">
        <f t="shared" si="15"/>
        <v>113.25</v>
      </c>
      <c r="G259" s="5">
        <f t="shared" si="13"/>
        <v>-188.09999999999997</v>
      </c>
    </row>
    <row r="260" spans="1:7" ht="20.100000000000001" customHeight="1" x14ac:dyDescent="0.25">
      <c r="A260" s="7">
        <v>246</v>
      </c>
      <c r="B260" s="8">
        <f t="shared" si="12"/>
        <v>2.46</v>
      </c>
      <c r="C260" s="11" t="s">
        <v>21</v>
      </c>
      <c r="D260" s="4"/>
      <c r="E260" s="8">
        <f t="shared" si="14"/>
        <v>303.80999999999995</v>
      </c>
      <c r="F260" s="8">
        <f t="shared" si="15"/>
        <v>113.25</v>
      </c>
      <c r="G260" s="9">
        <f t="shared" si="13"/>
        <v>-190.55999999999995</v>
      </c>
    </row>
    <row r="261" spans="1:7" ht="20.100000000000001" customHeight="1" x14ac:dyDescent="0.25">
      <c r="A261" s="1">
        <v>247</v>
      </c>
      <c r="B261" s="2">
        <f t="shared" si="12"/>
        <v>2.4700000000000002</v>
      </c>
      <c r="C261" s="11" t="s">
        <v>21</v>
      </c>
      <c r="D261" s="4"/>
      <c r="E261" s="2">
        <f t="shared" si="14"/>
        <v>306.27999999999997</v>
      </c>
      <c r="F261" s="2">
        <f t="shared" si="15"/>
        <v>113.25</v>
      </c>
      <c r="G261" s="5">
        <f t="shared" si="13"/>
        <v>-193.02999999999997</v>
      </c>
    </row>
    <row r="262" spans="1:7" ht="20.100000000000001" customHeight="1" x14ac:dyDescent="0.25">
      <c r="A262" s="7">
        <v>248</v>
      </c>
      <c r="B262" s="8">
        <f t="shared" si="12"/>
        <v>2.48</v>
      </c>
      <c r="C262" s="11" t="s">
        <v>21</v>
      </c>
      <c r="D262" s="4"/>
      <c r="E262" s="8">
        <f t="shared" si="14"/>
        <v>308.76</v>
      </c>
      <c r="F262" s="8">
        <f t="shared" si="15"/>
        <v>113.25</v>
      </c>
      <c r="G262" s="9">
        <f t="shared" si="13"/>
        <v>-195.51</v>
      </c>
    </row>
    <row r="263" spans="1:7" ht="20.100000000000001" customHeight="1" x14ac:dyDescent="0.25">
      <c r="A263" s="1">
        <v>249</v>
      </c>
      <c r="B263" s="2">
        <f t="shared" si="12"/>
        <v>2.4900000000000002</v>
      </c>
      <c r="C263" s="11" t="s">
        <v>21</v>
      </c>
      <c r="D263" s="4"/>
      <c r="E263" s="2">
        <f t="shared" si="14"/>
        <v>311.25</v>
      </c>
      <c r="F263" s="2">
        <f t="shared" si="15"/>
        <v>113.25</v>
      </c>
      <c r="G263" s="5">
        <f t="shared" si="13"/>
        <v>-198</v>
      </c>
    </row>
    <row r="264" spans="1:7" ht="20.100000000000001" customHeight="1" x14ac:dyDescent="0.25">
      <c r="A264" s="7">
        <v>250</v>
      </c>
      <c r="B264" s="8">
        <f t="shared" si="12"/>
        <v>2.5</v>
      </c>
      <c r="C264" s="11" t="s">
        <v>21</v>
      </c>
      <c r="D264" s="4"/>
      <c r="E264" s="8">
        <f t="shared" si="14"/>
        <v>313.75</v>
      </c>
      <c r="F264" s="8">
        <f t="shared" si="15"/>
        <v>113.25</v>
      </c>
      <c r="G264" s="9">
        <f t="shared" si="13"/>
        <v>-200.5</v>
      </c>
    </row>
    <row r="265" spans="1:7" ht="20.100000000000001" customHeight="1" x14ac:dyDescent="0.25">
      <c r="A265" s="1">
        <v>251</v>
      </c>
      <c r="B265" s="2">
        <f t="shared" si="12"/>
        <v>2.5099999999999998</v>
      </c>
      <c r="C265" s="11" t="s">
        <v>21</v>
      </c>
      <c r="D265" s="4"/>
      <c r="E265" s="2">
        <f t="shared" si="14"/>
        <v>316.26</v>
      </c>
      <c r="F265" s="2">
        <f t="shared" si="15"/>
        <v>113.25</v>
      </c>
      <c r="G265" s="5">
        <f t="shared" si="13"/>
        <v>-203.01</v>
      </c>
    </row>
    <row r="266" spans="1:7" ht="20.100000000000001" customHeight="1" x14ac:dyDescent="0.25">
      <c r="A266" s="7">
        <v>252</v>
      </c>
      <c r="B266" s="8">
        <f t="shared" si="12"/>
        <v>2.52</v>
      </c>
      <c r="C266" s="11" t="s">
        <v>21</v>
      </c>
      <c r="D266" s="4"/>
      <c r="E266" s="8">
        <f t="shared" si="14"/>
        <v>318.77999999999997</v>
      </c>
      <c r="F266" s="8">
        <f t="shared" si="15"/>
        <v>113.25</v>
      </c>
      <c r="G266" s="9">
        <f t="shared" si="13"/>
        <v>-205.52999999999997</v>
      </c>
    </row>
    <row r="267" spans="1:7" ht="20.100000000000001" customHeight="1" x14ac:dyDescent="0.25">
      <c r="A267" s="1">
        <v>253</v>
      </c>
      <c r="B267" s="2">
        <f t="shared" si="12"/>
        <v>2.5299999999999998</v>
      </c>
      <c r="C267" s="11" t="s">
        <v>21</v>
      </c>
      <c r="D267" s="4"/>
      <c r="E267" s="2">
        <f t="shared" si="14"/>
        <v>321.30999999999995</v>
      </c>
      <c r="F267" s="2">
        <f t="shared" si="15"/>
        <v>113.25</v>
      </c>
      <c r="G267" s="5">
        <f t="shared" si="13"/>
        <v>-208.05999999999995</v>
      </c>
    </row>
    <row r="268" spans="1:7" ht="20.100000000000001" customHeight="1" x14ac:dyDescent="0.25">
      <c r="A268" s="7">
        <v>254</v>
      </c>
      <c r="B268" s="8">
        <f t="shared" si="12"/>
        <v>2.54</v>
      </c>
      <c r="C268" s="11" t="s">
        <v>21</v>
      </c>
      <c r="D268" s="4"/>
      <c r="E268" s="8">
        <f t="shared" si="14"/>
        <v>323.84999999999997</v>
      </c>
      <c r="F268" s="8">
        <f t="shared" si="15"/>
        <v>113.25</v>
      </c>
      <c r="G268" s="9">
        <f t="shared" si="13"/>
        <v>-210.59999999999997</v>
      </c>
    </row>
    <row r="269" spans="1:7" ht="20.100000000000001" customHeight="1" x14ac:dyDescent="0.25">
      <c r="A269" s="1">
        <v>255</v>
      </c>
      <c r="B269" s="2">
        <f t="shared" si="12"/>
        <v>2.5499999999999998</v>
      </c>
      <c r="C269" s="11" t="s">
        <v>21</v>
      </c>
      <c r="D269" s="4"/>
      <c r="E269" s="2">
        <f t="shared" si="14"/>
        <v>326.39999999999998</v>
      </c>
      <c r="F269" s="2">
        <f t="shared" si="15"/>
        <v>113.25</v>
      </c>
      <c r="G269" s="5">
        <f t="shared" si="13"/>
        <v>-213.14999999999998</v>
      </c>
    </row>
    <row r="270" spans="1:7" ht="20.100000000000001" customHeight="1" x14ac:dyDescent="0.25">
      <c r="A270" s="7">
        <v>256</v>
      </c>
      <c r="B270" s="8">
        <f t="shared" si="12"/>
        <v>2.56</v>
      </c>
      <c r="C270" s="11" t="s">
        <v>21</v>
      </c>
      <c r="D270" s="4"/>
      <c r="E270" s="8">
        <f t="shared" si="14"/>
        <v>328.96</v>
      </c>
      <c r="F270" s="8">
        <f t="shared" si="15"/>
        <v>113.25</v>
      </c>
      <c r="G270" s="9">
        <f t="shared" si="13"/>
        <v>-215.70999999999998</v>
      </c>
    </row>
    <row r="271" spans="1:7" ht="20.100000000000001" customHeight="1" x14ac:dyDescent="0.25">
      <c r="A271" s="1">
        <v>257</v>
      </c>
      <c r="B271" s="2">
        <f t="shared" ref="B271:B334" si="16">A271/100</f>
        <v>2.57</v>
      </c>
      <c r="C271" s="11" t="s">
        <v>21</v>
      </c>
      <c r="D271" s="4"/>
      <c r="E271" s="2">
        <f t="shared" si="14"/>
        <v>331.53</v>
      </c>
      <c r="F271" s="2">
        <f t="shared" si="15"/>
        <v>113.25</v>
      </c>
      <c r="G271" s="5">
        <f t="shared" ref="G271:G334" si="17">F271-E271</f>
        <v>-218.27999999999997</v>
      </c>
    </row>
    <row r="272" spans="1:7" ht="20.100000000000001" customHeight="1" x14ac:dyDescent="0.25">
      <c r="A272" s="7">
        <v>258</v>
      </c>
      <c r="B272" s="8">
        <f t="shared" si="16"/>
        <v>2.58</v>
      </c>
      <c r="C272" s="11" t="s">
        <v>21</v>
      </c>
      <c r="D272" s="4"/>
      <c r="E272" s="8">
        <f t="shared" ref="E272:E335" si="18">E271+B272</f>
        <v>334.10999999999996</v>
      </c>
      <c r="F272" s="8">
        <f t="shared" ref="F272:F335" si="19">F271+IF(C272="Hecho",B272,0)</f>
        <v>113.25</v>
      </c>
      <c r="G272" s="9">
        <f t="shared" si="17"/>
        <v>-220.85999999999996</v>
      </c>
    </row>
    <row r="273" spans="1:7" ht="20.100000000000001" customHeight="1" x14ac:dyDescent="0.25">
      <c r="A273" s="1">
        <v>259</v>
      </c>
      <c r="B273" s="2">
        <f t="shared" si="16"/>
        <v>2.59</v>
      </c>
      <c r="C273" s="11" t="s">
        <v>21</v>
      </c>
      <c r="D273" s="4"/>
      <c r="E273" s="2">
        <f t="shared" si="18"/>
        <v>336.69999999999993</v>
      </c>
      <c r="F273" s="2">
        <f t="shared" si="19"/>
        <v>113.25</v>
      </c>
      <c r="G273" s="5">
        <f t="shared" si="17"/>
        <v>-223.44999999999993</v>
      </c>
    </row>
    <row r="274" spans="1:7" ht="20.100000000000001" customHeight="1" x14ac:dyDescent="0.25">
      <c r="A274" s="7">
        <v>260</v>
      </c>
      <c r="B274" s="8">
        <f t="shared" si="16"/>
        <v>2.6</v>
      </c>
      <c r="C274" s="11" t="s">
        <v>21</v>
      </c>
      <c r="D274" s="4"/>
      <c r="E274" s="8">
        <f t="shared" si="18"/>
        <v>339.29999999999995</v>
      </c>
      <c r="F274" s="8">
        <f t="shared" si="19"/>
        <v>113.25</v>
      </c>
      <c r="G274" s="9">
        <f t="shared" si="17"/>
        <v>-226.04999999999995</v>
      </c>
    </row>
    <row r="275" spans="1:7" ht="20.100000000000001" customHeight="1" x14ac:dyDescent="0.25">
      <c r="A275" s="1">
        <v>261</v>
      </c>
      <c r="B275" s="2">
        <f t="shared" si="16"/>
        <v>2.61</v>
      </c>
      <c r="C275" s="11" t="s">
        <v>21</v>
      </c>
      <c r="D275" s="4"/>
      <c r="E275" s="2">
        <f t="shared" si="18"/>
        <v>341.90999999999997</v>
      </c>
      <c r="F275" s="2">
        <f t="shared" si="19"/>
        <v>113.25</v>
      </c>
      <c r="G275" s="5">
        <f t="shared" si="17"/>
        <v>-228.65999999999997</v>
      </c>
    </row>
    <row r="276" spans="1:7" ht="20.100000000000001" customHeight="1" x14ac:dyDescent="0.25">
      <c r="A276" s="7">
        <v>262</v>
      </c>
      <c r="B276" s="8">
        <f t="shared" si="16"/>
        <v>2.62</v>
      </c>
      <c r="C276" s="11" t="s">
        <v>21</v>
      </c>
      <c r="D276" s="4"/>
      <c r="E276" s="8">
        <f t="shared" si="18"/>
        <v>344.53</v>
      </c>
      <c r="F276" s="8">
        <f t="shared" si="19"/>
        <v>113.25</v>
      </c>
      <c r="G276" s="9">
        <f t="shared" si="17"/>
        <v>-231.27999999999997</v>
      </c>
    </row>
    <row r="277" spans="1:7" ht="20.100000000000001" customHeight="1" x14ac:dyDescent="0.25">
      <c r="A277" s="1">
        <v>263</v>
      </c>
      <c r="B277" s="2">
        <f t="shared" si="16"/>
        <v>2.63</v>
      </c>
      <c r="C277" s="11" t="s">
        <v>21</v>
      </c>
      <c r="D277" s="4"/>
      <c r="E277" s="2">
        <f t="shared" si="18"/>
        <v>347.15999999999997</v>
      </c>
      <c r="F277" s="2">
        <f t="shared" si="19"/>
        <v>113.25</v>
      </c>
      <c r="G277" s="5">
        <f t="shared" si="17"/>
        <v>-233.90999999999997</v>
      </c>
    </row>
    <row r="278" spans="1:7" ht="20.100000000000001" customHeight="1" x14ac:dyDescent="0.25">
      <c r="A278" s="7">
        <v>264</v>
      </c>
      <c r="B278" s="8">
        <f t="shared" si="16"/>
        <v>2.64</v>
      </c>
      <c r="C278" s="11" t="s">
        <v>21</v>
      </c>
      <c r="D278" s="4"/>
      <c r="E278" s="8">
        <f t="shared" si="18"/>
        <v>349.79999999999995</v>
      </c>
      <c r="F278" s="8">
        <f t="shared" si="19"/>
        <v>113.25</v>
      </c>
      <c r="G278" s="9">
        <f t="shared" si="17"/>
        <v>-236.54999999999995</v>
      </c>
    </row>
    <row r="279" spans="1:7" ht="20.100000000000001" customHeight="1" x14ac:dyDescent="0.25">
      <c r="A279" s="1">
        <v>265</v>
      </c>
      <c r="B279" s="2">
        <f t="shared" si="16"/>
        <v>2.65</v>
      </c>
      <c r="C279" s="11" t="s">
        <v>21</v>
      </c>
      <c r="D279" s="4"/>
      <c r="E279" s="2">
        <f t="shared" si="18"/>
        <v>352.44999999999993</v>
      </c>
      <c r="F279" s="2">
        <f t="shared" si="19"/>
        <v>113.25</v>
      </c>
      <c r="G279" s="5">
        <f t="shared" si="17"/>
        <v>-239.19999999999993</v>
      </c>
    </row>
    <row r="280" spans="1:7" ht="20.100000000000001" customHeight="1" x14ac:dyDescent="0.25">
      <c r="A280" s="7">
        <v>266</v>
      </c>
      <c r="B280" s="8">
        <f t="shared" si="16"/>
        <v>2.66</v>
      </c>
      <c r="C280" s="11" t="s">
        <v>21</v>
      </c>
      <c r="D280" s="4"/>
      <c r="E280" s="8">
        <f t="shared" si="18"/>
        <v>355.10999999999996</v>
      </c>
      <c r="F280" s="8">
        <f t="shared" si="19"/>
        <v>113.25</v>
      </c>
      <c r="G280" s="9">
        <f t="shared" si="17"/>
        <v>-241.85999999999996</v>
      </c>
    </row>
    <row r="281" spans="1:7" ht="20.100000000000001" customHeight="1" x14ac:dyDescent="0.25">
      <c r="A281" s="1">
        <v>267</v>
      </c>
      <c r="B281" s="2">
        <f t="shared" si="16"/>
        <v>2.67</v>
      </c>
      <c r="C281" s="11" t="s">
        <v>21</v>
      </c>
      <c r="D281" s="4"/>
      <c r="E281" s="2">
        <f t="shared" si="18"/>
        <v>357.78</v>
      </c>
      <c r="F281" s="2">
        <f t="shared" si="19"/>
        <v>113.25</v>
      </c>
      <c r="G281" s="5">
        <f t="shared" si="17"/>
        <v>-244.52999999999997</v>
      </c>
    </row>
    <row r="282" spans="1:7" ht="20.100000000000001" customHeight="1" x14ac:dyDescent="0.25">
      <c r="A282" s="7">
        <v>268</v>
      </c>
      <c r="B282" s="8">
        <f t="shared" si="16"/>
        <v>2.68</v>
      </c>
      <c r="C282" s="11" t="s">
        <v>21</v>
      </c>
      <c r="D282" s="4"/>
      <c r="E282" s="8">
        <f t="shared" si="18"/>
        <v>360.46</v>
      </c>
      <c r="F282" s="8">
        <f t="shared" si="19"/>
        <v>113.25</v>
      </c>
      <c r="G282" s="9">
        <f t="shared" si="17"/>
        <v>-247.20999999999998</v>
      </c>
    </row>
    <row r="283" spans="1:7" ht="20.100000000000001" customHeight="1" x14ac:dyDescent="0.25">
      <c r="A283" s="1">
        <v>269</v>
      </c>
      <c r="B283" s="2">
        <f t="shared" si="16"/>
        <v>2.69</v>
      </c>
      <c r="C283" s="11" t="s">
        <v>21</v>
      </c>
      <c r="D283" s="4"/>
      <c r="E283" s="2">
        <f t="shared" si="18"/>
        <v>363.15</v>
      </c>
      <c r="F283" s="2">
        <f t="shared" si="19"/>
        <v>113.25</v>
      </c>
      <c r="G283" s="5">
        <f t="shared" si="17"/>
        <v>-249.89999999999998</v>
      </c>
    </row>
    <row r="284" spans="1:7" ht="20.100000000000001" customHeight="1" x14ac:dyDescent="0.25">
      <c r="A284" s="7">
        <v>270</v>
      </c>
      <c r="B284" s="8">
        <f t="shared" si="16"/>
        <v>2.7</v>
      </c>
      <c r="C284" s="11" t="s">
        <v>21</v>
      </c>
      <c r="D284" s="4"/>
      <c r="E284" s="8">
        <f t="shared" si="18"/>
        <v>365.84999999999997</v>
      </c>
      <c r="F284" s="8">
        <f t="shared" si="19"/>
        <v>113.25</v>
      </c>
      <c r="G284" s="9">
        <f t="shared" si="17"/>
        <v>-252.59999999999997</v>
      </c>
    </row>
    <row r="285" spans="1:7" ht="20.100000000000001" customHeight="1" x14ac:dyDescent="0.25">
      <c r="A285" s="1">
        <v>271</v>
      </c>
      <c r="B285" s="2">
        <f t="shared" si="16"/>
        <v>2.71</v>
      </c>
      <c r="C285" s="11" t="s">
        <v>21</v>
      </c>
      <c r="D285" s="4"/>
      <c r="E285" s="2">
        <f t="shared" si="18"/>
        <v>368.55999999999995</v>
      </c>
      <c r="F285" s="2">
        <f t="shared" si="19"/>
        <v>113.25</v>
      </c>
      <c r="G285" s="5">
        <f t="shared" si="17"/>
        <v>-255.30999999999995</v>
      </c>
    </row>
    <row r="286" spans="1:7" ht="20.100000000000001" customHeight="1" x14ac:dyDescent="0.25">
      <c r="A286" s="7">
        <v>272</v>
      </c>
      <c r="B286" s="8">
        <f t="shared" si="16"/>
        <v>2.72</v>
      </c>
      <c r="C286" s="11" t="s">
        <v>21</v>
      </c>
      <c r="D286" s="4"/>
      <c r="E286" s="8">
        <f t="shared" si="18"/>
        <v>371.28</v>
      </c>
      <c r="F286" s="8">
        <f t="shared" si="19"/>
        <v>113.25</v>
      </c>
      <c r="G286" s="9">
        <f t="shared" si="17"/>
        <v>-258.02999999999997</v>
      </c>
    </row>
    <row r="287" spans="1:7" ht="20.100000000000001" customHeight="1" x14ac:dyDescent="0.25">
      <c r="A287" s="1">
        <v>273</v>
      </c>
      <c r="B287" s="2">
        <f t="shared" si="16"/>
        <v>2.73</v>
      </c>
      <c r="C287" s="11" t="s">
        <v>21</v>
      </c>
      <c r="D287" s="4"/>
      <c r="E287" s="2">
        <f t="shared" si="18"/>
        <v>374.01</v>
      </c>
      <c r="F287" s="2">
        <f t="shared" si="19"/>
        <v>113.25</v>
      </c>
      <c r="G287" s="5">
        <f t="shared" si="17"/>
        <v>-260.76</v>
      </c>
    </row>
    <row r="288" spans="1:7" ht="20.100000000000001" customHeight="1" x14ac:dyDescent="0.25">
      <c r="A288" s="7">
        <v>274</v>
      </c>
      <c r="B288" s="8">
        <f t="shared" si="16"/>
        <v>2.74</v>
      </c>
      <c r="C288" s="11" t="s">
        <v>21</v>
      </c>
      <c r="D288" s="4"/>
      <c r="E288" s="8">
        <f t="shared" si="18"/>
        <v>376.75</v>
      </c>
      <c r="F288" s="8">
        <f t="shared" si="19"/>
        <v>113.25</v>
      </c>
      <c r="G288" s="9">
        <f t="shared" si="17"/>
        <v>-263.5</v>
      </c>
    </row>
    <row r="289" spans="1:7" ht="20.100000000000001" customHeight="1" x14ac:dyDescent="0.25">
      <c r="A289" s="1">
        <v>275</v>
      </c>
      <c r="B289" s="2">
        <f t="shared" si="16"/>
        <v>2.75</v>
      </c>
      <c r="C289" s="11" t="s">
        <v>21</v>
      </c>
      <c r="D289" s="4"/>
      <c r="E289" s="2">
        <f t="shared" si="18"/>
        <v>379.5</v>
      </c>
      <c r="F289" s="2">
        <f t="shared" si="19"/>
        <v>113.25</v>
      </c>
      <c r="G289" s="5">
        <f t="shared" si="17"/>
        <v>-266.25</v>
      </c>
    </row>
    <row r="290" spans="1:7" ht="20.100000000000001" customHeight="1" x14ac:dyDescent="0.25">
      <c r="A290" s="7">
        <v>276</v>
      </c>
      <c r="B290" s="8">
        <f t="shared" si="16"/>
        <v>2.76</v>
      </c>
      <c r="C290" s="11" t="s">
        <v>21</v>
      </c>
      <c r="D290" s="4"/>
      <c r="E290" s="8">
        <f t="shared" si="18"/>
        <v>382.26</v>
      </c>
      <c r="F290" s="8">
        <f t="shared" si="19"/>
        <v>113.25</v>
      </c>
      <c r="G290" s="9">
        <f t="shared" si="17"/>
        <v>-269.01</v>
      </c>
    </row>
    <row r="291" spans="1:7" ht="20.100000000000001" customHeight="1" x14ac:dyDescent="0.25">
      <c r="A291" s="1">
        <v>277</v>
      </c>
      <c r="B291" s="2">
        <f t="shared" si="16"/>
        <v>2.77</v>
      </c>
      <c r="C291" s="11" t="s">
        <v>21</v>
      </c>
      <c r="D291" s="4"/>
      <c r="E291" s="2">
        <f t="shared" si="18"/>
        <v>385.03</v>
      </c>
      <c r="F291" s="2">
        <f t="shared" si="19"/>
        <v>113.25</v>
      </c>
      <c r="G291" s="5">
        <f t="shared" si="17"/>
        <v>-271.77999999999997</v>
      </c>
    </row>
    <row r="292" spans="1:7" ht="20.100000000000001" customHeight="1" x14ac:dyDescent="0.25">
      <c r="A292" s="7">
        <v>278</v>
      </c>
      <c r="B292" s="8">
        <f t="shared" si="16"/>
        <v>2.78</v>
      </c>
      <c r="C292" s="11" t="s">
        <v>21</v>
      </c>
      <c r="D292" s="4"/>
      <c r="E292" s="8">
        <f t="shared" si="18"/>
        <v>387.80999999999995</v>
      </c>
      <c r="F292" s="8">
        <f t="shared" si="19"/>
        <v>113.25</v>
      </c>
      <c r="G292" s="9">
        <f t="shared" si="17"/>
        <v>-274.55999999999995</v>
      </c>
    </row>
    <row r="293" spans="1:7" ht="20.100000000000001" customHeight="1" x14ac:dyDescent="0.25">
      <c r="A293" s="1">
        <v>279</v>
      </c>
      <c r="B293" s="2">
        <f t="shared" si="16"/>
        <v>2.79</v>
      </c>
      <c r="C293" s="11" t="s">
        <v>21</v>
      </c>
      <c r="D293" s="4"/>
      <c r="E293" s="2">
        <f t="shared" si="18"/>
        <v>390.59999999999997</v>
      </c>
      <c r="F293" s="2">
        <f t="shared" si="19"/>
        <v>113.25</v>
      </c>
      <c r="G293" s="5">
        <f t="shared" si="17"/>
        <v>-277.34999999999997</v>
      </c>
    </row>
    <row r="294" spans="1:7" ht="20.100000000000001" customHeight="1" x14ac:dyDescent="0.25">
      <c r="A294" s="7">
        <v>280</v>
      </c>
      <c r="B294" s="8">
        <f t="shared" si="16"/>
        <v>2.8</v>
      </c>
      <c r="C294" s="11" t="s">
        <v>21</v>
      </c>
      <c r="D294" s="4"/>
      <c r="E294" s="8">
        <f t="shared" si="18"/>
        <v>393.4</v>
      </c>
      <c r="F294" s="8">
        <f t="shared" si="19"/>
        <v>113.25</v>
      </c>
      <c r="G294" s="9">
        <f t="shared" si="17"/>
        <v>-280.14999999999998</v>
      </c>
    </row>
    <row r="295" spans="1:7" ht="20.100000000000001" customHeight="1" x14ac:dyDescent="0.25">
      <c r="A295" s="1">
        <v>281</v>
      </c>
      <c r="B295" s="2">
        <f t="shared" si="16"/>
        <v>2.81</v>
      </c>
      <c r="C295" s="11" t="s">
        <v>21</v>
      </c>
      <c r="D295" s="4"/>
      <c r="E295" s="2">
        <f t="shared" si="18"/>
        <v>396.21</v>
      </c>
      <c r="F295" s="2">
        <f t="shared" si="19"/>
        <v>113.25</v>
      </c>
      <c r="G295" s="5">
        <f t="shared" si="17"/>
        <v>-282.95999999999998</v>
      </c>
    </row>
    <row r="296" spans="1:7" ht="20.100000000000001" customHeight="1" x14ac:dyDescent="0.25">
      <c r="A296" s="7">
        <v>282</v>
      </c>
      <c r="B296" s="8">
        <f t="shared" si="16"/>
        <v>2.82</v>
      </c>
      <c r="C296" s="11" t="s">
        <v>21</v>
      </c>
      <c r="D296" s="4"/>
      <c r="E296" s="8">
        <f t="shared" si="18"/>
        <v>399.03</v>
      </c>
      <c r="F296" s="8">
        <f t="shared" si="19"/>
        <v>113.25</v>
      </c>
      <c r="G296" s="9">
        <f t="shared" si="17"/>
        <v>-285.77999999999997</v>
      </c>
    </row>
    <row r="297" spans="1:7" ht="20.100000000000001" customHeight="1" x14ac:dyDescent="0.25">
      <c r="A297" s="1">
        <v>283</v>
      </c>
      <c r="B297" s="2">
        <f t="shared" si="16"/>
        <v>2.83</v>
      </c>
      <c r="C297" s="11" t="s">
        <v>21</v>
      </c>
      <c r="D297" s="4"/>
      <c r="E297" s="2">
        <f t="shared" si="18"/>
        <v>401.85999999999996</v>
      </c>
      <c r="F297" s="2">
        <f t="shared" si="19"/>
        <v>113.25</v>
      </c>
      <c r="G297" s="5">
        <f t="shared" si="17"/>
        <v>-288.60999999999996</v>
      </c>
    </row>
    <row r="298" spans="1:7" ht="20.100000000000001" customHeight="1" x14ac:dyDescent="0.25">
      <c r="A298" s="7">
        <v>284</v>
      </c>
      <c r="B298" s="8">
        <f t="shared" si="16"/>
        <v>2.84</v>
      </c>
      <c r="C298" s="11" t="s">
        <v>21</v>
      </c>
      <c r="D298" s="4"/>
      <c r="E298" s="8">
        <f t="shared" si="18"/>
        <v>404.69999999999993</v>
      </c>
      <c r="F298" s="8">
        <f t="shared" si="19"/>
        <v>113.25</v>
      </c>
      <c r="G298" s="9">
        <f t="shared" si="17"/>
        <v>-291.44999999999993</v>
      </c>
    </row>
    <row r="299" spans="1:7" ht="20.100000000000001" customHeight="1" x14ac:dyDescent="0.25">
      <c r="A299" s="1">
        <v>285</v>
      </c>
      <c r="B299" s="2">
        <f t="shared" si="16"/>
        <v>2.85</v>
      </c>
      <c r="C299" s="11" t="s">
        <v>21</v>
      </c>
      <c r="D299" s="4"/>
      <c r="E299" s="2">
        <f t="shared" si="18"/>
        <v>407.54999999999995</v>
      </c>
      <c r="F299" s="2">
        <f t="shared" si="19"/>
        <v>113.25</v>
      </c>
      <c r="G299" s="5">
        <f t="shared" si="17"/>
        <v>-294.29999999999995</v>
      </c>
    </row>
    <row r="300" spans="1:7" ht="20.100000000000001" customHeight="1" x14ac:dyDescent="0.25">
      <c r="A300" s="7">
        <v>286</v>
      </c>
      <c r="B300" s="8">
        <f t="shared" si="16"/>
        <v>2.86</v>
      </c>
      <c r="C300" s="11" t="s">
        <v>21</v>
      </c>
      <c r="D300" s="4"/>
      <c r="E300" s="8">
        <f t="shared" si="18"/>
        <v>410.40999999999997</v>
      </c>
      <c r="F300" s="8">
        <f t="shared" si="19"/>
        <v>113.25</v>
      </c>
      <c r="G300" s="9">
        <f t="shared" si="17"/>
        <v>-297.15999999999997</v>
      </c>
    </row>
    <row r="301" spans="1:7" ht="20.100000000000001" customHeight="1" x14ac:dyDescent="0.25">
      <c r="A301" s="1">
        <v>287</v>
      </c>
      <c r="B301" s="2">
        <f t="shared" si="16"/>
        <v>2.87</v>
      </c>
      <c r="C301" s="11" t="s">
        <v>21</v>
      </c>
      <c r="D301" s="4"/>
      <c r="E301" s="2">
        <f t="shared" si="18"/>
        <v>413.28</v>
      </c>
      <c r="F301" s="2">
        <f t="shared" si="19"/>
        <v>113.25</v>
      </c>
      <c r="G301" s="5">
        <f t="shared" si="17"/>
        <v>-300.02999999999997</v>
      </c>
    </row>
    <row r="302" spans="1:7" ht="20.100000000000001" customHeight="1" x14ac:dyDescent="0.25">
      <c r="A302" s="7">
        <v>288</v>
      </c>
      <c r="B302" s="8">
        <f t="shared" si="16"/>
        <v>2.88</v>
      </c>
      <c r="C302" s="11" t="s">
        <v>21</v>
      </c>
      <c r="D302" s="4"/>
      <c r="E302" s="8">
        <f t="shared" si="18"/>
        <v>416.15999999999997</v>
      </c>
      <c r="F302" s="8">
        <f t="shared" si="19"/>
        <v>113.25</v>
      </c>
      <c r="G302" s="9">
        <f t="shared" si="17"/>
        <v>-302.90999999999997</v>
      </c>
    </row>
    <row r="303" spans="1:7" ht="20.100000000000001" customHeight="1" x14ac:dyDescent="0.25">
      <c r="A303" s="1">
        <v>289</v>
      </c>
      <c r="B303" s="2">
        <f t="shared" si="16"/>
        <v>2.89</v>
      </c>
      <c r="C303" s="11" t="s">
        <v>21</v>
      </c>
      <c r="D303" s="4"/>
      <c r="E303" s="2">
        <f t="shared" si="18"/>
        <v>419.04999999999995</v>
      </c>
      <c r="F303" s="2">
        <f t="shared" si="19"/>
        <v>113.25</v>
      </c>
      <c r="G303" s="5">
        <f t="shared" si="17"/>
        <v>-305.79999999999995</v>
      </c>
    </row>
    <row r="304" spans="1:7" ht="20.100000000000001" customHeight="1" x14ac:dyDescent="0.25">
      <c r="A304" s="7">
        <v>290</v>
      </c>
      <c r="B304" s="8">
        <f t="shared" si="16"/>
        <v>2.9</v>
      </c>
      <c r="C304" s="11" t="s">
        <v>21</v>
      </c>
      <c r="D304" s="4"/>
      <c r="E304" s="8">
        <f t="shared" si="18"/>
        <v>421.94999999999993</v>
      </c>
      <c r="F304" s="8">
        <f t="shared" si="19"/>
        <v>113.25</v>
      </c>
      <c r="G304" s="9">
        <f t="shared" si="17"/>
        <v>-308.69999999999993</v>
      </c>
    </row>
    <row r="305" spans="1:7" ht="20.100000000000001" customHeight="1" x14ac:dyDescent="0.25">
      <c r="A305" s="1">
        <v>291</v>
      </c>
      <c r="B305" s="2">
        <f t="shared" si="16"/>
        <v>2.91</v>
      </c>
      <c r="C305" s="11" t="s">
        <v>21</v>
      </c>
      <c r="D305" s="4"/>
      <c r="E305" s="2">
        <f t="shared" si="18"/>
        <v>424.85999999999996</v>
      </c>
      <c r="F305" s="2">
        <f t="shared" si="19"/>
        <v>113.25</v>
      </c>
      <c r="G305" s="5">
        <f t="shared" si="17"/>
        <v>-311.60999999999996</v>
      </c>
    </row>
    <row r="306" spans="1:7" ht="20.100000000000001" customHeight="1" x14ac:dyDescent="0.25">
      <c r="A306" s="7">
        <v>292</v>
      </c>
      <c r="B306" s="8">
        <f t="shared" si="16"/>
        <v>2.92</v>
      </c>
      <c r="C306" s="11" t="s">
        <v>21</v>
      </c>
      <c r="D306" s="4"/>
      <c r="E306" s="8">
        <f t="shared" si="18"/>
        <v>427.78</v>
      </c>
      <c r="F306" s="8">
        <f t="shared" si="19"/>
        <v>113.25</v>
      </c>
      <c r="G306" s="9">
        <f t="shared" si="17"/>
        <v>-314.52999999999997</v>
      </c>
    </row>
    <row r="307" spans="1:7" ht="20.100000000000001" customHeight="1" x14ac:dyDescent="0.25">
      <c r="A307" s="1">
        <v>293</v>
      </c>
      <c r="B307" s="2">
        <f t="shared" si="16"/>
        <v>2.93</v>
      </c>
      <c r="C307" s="11" t="s">
        <v>21</v>
      </c>
      <c r="D307" s="4"/>
      <c r="E307" s="2">
        <f t="shared" si="18"/>
        <v>430.71</v>
      </c>
      <c r="F307" s="2">
        <f t="shared" si="19"/>
        <v>113.25</v>
      </c>
      <c r="G307" s="5">
        <f t="shared" si="17"/>
        <v>-317.45999999999998</v>
      </c>
    </row>
    <row r="308" spans="1:7" ht="20.100000000000001" customHeight="1" x14ac:dyDescent="0.25">
      <c r="A308" s="7">
        <v>294</v>
      </c>
      <c r="B308" s="8">
        <f t="shared" si="16"/>
        <v>2.94</v>
      </c>
      <c r="C308" s="11" t="s">
        <v>21</v>
      </c>
      <c r="D308" s="4"/>
      <c r="E308" s="8">
        <f t="shared" si="18"/>
        <v>433.65</v>
      </c>
      <c r="F308" s="8">
        <f t="shared" si="19"/>
        <v>113.25</v>
      </c>
      <c r="G308" s="9">
        <f t="shared" si="17"/>
        <v>-320.39999999999998</v>
      </c>
    </row>
    <row r="309" spans="1:7" ht="20.100000000000001" customHeight="1" x14ac:dyDescent="0.25">
      <c r="A309" s="1">
        <v>295</v>
      </c>
      <c r="B309" s="2">
        <f t="shared" si="16"/>
        <v>2.95</v>
      </c>
      <c r="C309" s="11" t="s">
        <v>21</v>
      </c>
      <c r="D309" s="4"/>
      <c r="E309" s="2">
        <f t="shared" si="18"/>
        <v>436.59999999999997</v>
      </c>
      <c r="F309" s="2">
        <f t="shared" si="19"/>
        <v>113.25</v>
      </c>
      <c r="G309" s="5">
        <f t="shared" si="17"/>
        <v>-323.34999999999997</v>
      </c>
    </row>
    <row r="310" spans="1:7" ht="20.100000000000001" customHeight="1" x14ac:dyDescent="0.25">
      <c r="A310" s="7">
        <v>296</v>
      </c>
      <c r="B310" s="8">
        <f t="shared" si="16"/>
        <v>2.96</v>
      </c>
      <c r="C310" s="11" t="s">
        <v>21</v>
      </c>
      <c r="D310" s="4"/>
      <c r="E310" s="8">
        <f t="shared" si="18"/>
        <v>439.55999999999995</v>
      </c>
      <c r="F310" s="8">
        <f t="shared" si="19"/>
        <v>113.25</v>
      </c>
      <c r="G310" s="9">
        <f t="shared" si="17"/>
        <v>-326.30999999999995</v>
      </c>
    </row>
    <row r="311" spans="1:7" ht="20.100000000000001" customHeight="1" x14ac:dyDescent="0.25">
      <c r="A311" s="1">
        <v>297</v>
      </c>
      <c r="B311" s="2">
        <f t="shared" si="16"/>
        <v>2.97</v>
      </c>
      <c r="C311" s="11" t="s">
        <v>21</v>
      </c>
      <c r="D311" s="4"/>
      <c r="E311" s="2">
        <f t="shared" si="18"/>
        <v>442.53</v>
      </c>
      <c r="F311" s="2">
        <f t="shared" si="19"/>
        <v>113.25</v>
      </c>
      <c r="G311" s="5">
        <f t="shared" si="17"/>
        <v>-329.28</v>
      </c>
    </row>
    <row r="312" spans="1:7" ht="20.100000000000001" customHeight="1" x14ac:dyDescent="0.25">
      <c r="A312" s="7">
        <v>298</v>
      </c>
      <c r="B312" s="8">
        <f t="shared" si="16"/>
        <v>2.98</v>
      </c>
      <c r="C312" s="11" t="s">
        <v>21</v>
      </c>
      <c r="D312" s="4"/>
      <c r="E312" s="8">
        <f t="shared" si="18"/>
        <v>445.51</v>
      </c>
      <c r="F312" s="8">
        <f t="shared" si="19"/>
        <v>113.25</v>
      </c>
      <c r="G312" s="9">
        <f t="shared" si="17"/>
        <v>-332.26</v>
      </c>
    </row>
    <row r="313" spans="1:7" ht="20.100000000000001" customHeight="1" x14ac:dyDescent="0.25">
      <c r="A313" s="1">
        <v>299</v>
      </c>
      <c r="B313" s="2">
        <f t="shared" si="16"/>
        <v>2.99</v>
      </c>
      <c r="C313" s="11" t="s">
        <v>21</v>
      </c>
      <c r="D313" s="4"/>
      <c r="E313" s="2">
        <f t="shared" si="18"/>
        <v>448.5</v>
      </c>
      <c r="F313" s="2">
        <f t="shared" si="19"/>
        <v>113.25</v>
      </c>
      <c r="G313" s="5">
        <f t="shared" si="17"/>
        <v>-335.25</v>
      </c>
    </row>
    <row r="314" spans="1:7" ht="20.100000000000001" customHeight="1" x14ac:dyDescent="0.25">
      <c r="A314" s="7">
        <v>300</v>
      </c>
      <c r="B314" s="8">
        <f t="shared" si="16"/>
        <v>3</v>
      </c>
      <c r="C314" s="11" t="s">
        <v>21</v>
      </c>
      <c r="D314" s="4"/>
      <c r="E314" s="8">
        <f t="shared" si="18"/>
        <v>451.5</v>
      </c>
      <c r="F314" s="8">
        <f t="shared" si="19"/>
        <v>113.25</v>
      </c>
      <c r="G314" s="9">
        <f t="shared" si="17"/>
        <v>-338.25</v>
      </c>
    </row>
    <row r="315" spans="1:7" ht="20.100000000000001" customHeight="1" x14ac:dyDescent="0.25">
      <c r="A315" s="1">
        <v>301</v>
      </c>
      <c r="B315" s="2">
        <f t="shared" si="16"/>
        <v>3.01</v>
      </c>
      <c r="C315" s="11" t="s">
        <v>21</v>
      </c>
      <c r="D315" s="4"/>
      <c r="E315" s="2">
        <f t="shared" si="18"/>
        <v>454.51</v>
      </c>
      <c r="F315" s="2">
        <f t="shared" si="19"/>
        <v>113.25</v>
      </c>
      <c r="G315" s="5">
        <f t="shared" si="17"/>
        <v>-341.26</v>
      </c>
    </row>
    <row r="316" spans="1:7" ht="20.100000000000001" customHeight="1" x14ac:dyDescent="0.25">
      <c r="A316" s="7">
        <v>302</v>
      </c>
      <c r="B316" s="8">
        <f t="shared" si="16"/>
        <v>3.02</v>
      </c>
      <c r="C316" s="11" t="s">
        <v>21</v>
      </c>
      <c r="D316" s="4"/>
      <c r="E316" s="8">
        <f t="shared" si="18"/>
        <v>457.53</v>
      </c>
      <c r="F316" s="8">
        <f t="shared" si="19"/>
        <v>113.25</v>
      </c>
      <c r="G316" s="9">
        <f t="shared" si="17"/>
        <v>-344.28</v>
      </c>
    </row>
    <row r="317" spans="1:7" ht="20.100000000000001" customHeight="1" x14ac:dyDescent="0.25">
      <c r="A317" s="1">
        <v>303</v>
      </c>
      <c r="B317" s="2">
        <f t="shared" si="16"/>
        <v>3.03</v>
      </c>
      <c r="C317" s="11" t="s">
        <v>21</v>
      </c>
      <c r="D317" s="4"/>
      <c r="E317" s="2">
        <f t="shared" si="18"/>
        <v>460.55999999999995</v>
      </c>
      <c r="F317" s="2">
        <f t="shared" si="19"/>
        <v>113.25</v>
      </c>
      <c r="G317" s="5">
        <f t="shared" si="17"/>
        <v>-347.30999999999995</v>
      </c>
    </row>
    <row r="318" spans="1:7" ht="20.100000000000001" customHeight="1" x14ac:dyDescent="0.25">
      <c r="A318" s="7">
        <v>304</v>
      </c>
      <c r="B318" s="8">
        <f t="shared" si="16"/>
        <v>3.04</v>
      </c>
      <c r="C318" s="11" t="s">
        <v>21</v>
      </c>
      <c r="D318" s="4"/>
      <c r="E318" s="8">
        <f t="shared" si="18"/>
        <v>463.59999999999997</v>
      </c>
      <c r="F318" s="8">
        <f t="shared" si="19"/>
        <v>113.25</v>
      </c>
      <c r="G318" s="9">
        <f t="shared" si="17"/>
        <v>-350.34999999999997</v>
      </c>
    </row>
    <row r="319" spans="1:7" ht="20.100000000000001" customHeight="1" x14ac:dyDescent="0.25">
      <c r="A319" s="1">
        <v>305</v>
      </c>
      <c r="B319" s="2">
        <f t="shared" si="16"/>
        <v>3.05</v>
      </c>
      <c r="C319" s="11" t="s">
        <v>21</v>
      </c>
      <c r="D319" s="4"/>
      <c r="E319" s="2">
        <f t="shared" si="18"/>
        <v>466.65</v>
      </c>
      <c r="F319" s="2">
        <f t="shared" si="19"/>
        <v>113.25</v>
      </c>
      <c r="G319" s="5">
        <f t="shared" si="17"/>
        <v>-353.4</v>
      </c>
    </row>
    <row r="320" spans="1:7" ht="20.100000000000001" customHeight="1" x14ac:dyDescent="0.25">
      <c r="A320" s="7">
        <v>306</v>
      </c>
      <c r="B320" s="8">
        <f t="shared" si="16"/>
        <v>3.06</v>
      </c>
      <c r="C320" s="11" t="s">
        <v>21</v>
      </c>
      <c r="D320" s="4"/>
      <c r="E320" s="8">
        <f t="shared" si="18"/>
        <v>469.71</v>
      </c>
      <c r="F320" s="8">
        <f t="shared" si="19"/>
        <v>113.25</v>
      </c>
      <c r="G320" s="9">
        <f t="shared" si="17"/>
        <v>-356.46</v>
      </c>
    </row>
    <row r="321" spans="1:7" ht="20.100000000000001" customHeight="1" x14ac:dyDescent="0.25">
      <c r="A321" s="1">
        <v>307</v>
      </c>
      <c r="B321" s="2">
        <f t="shared" si="16"/>
        <v>3.07</v>
      </c>
      <c r="C321" s="11" t="s">
        <v>21</v>
      </c>
      <c r="D321" s="4"/>
      <c r="E321" s="2">
        <f t="shared" si="18"/>
        <v>472.78</v>
      </c>
      <c r="F321" s="2">
        <f t="shared" si="19"/>
        <v>113.25</v>
      </c>
      <c r="G321" s="5">
        <f t="shared" si="17"/>
        <v>-359.53</v>
      </c>
    </row>
    <row r="322" spans="1:7" ht="20.100000000000001" customHeight="1" x14ac:dyDescent="0.25">
      <c r="A322" s="7">
        <v>308</v>
      </c>
      <c r="B322" s="8">
        <f t="shared" si="16"/>
        <v>3.08</v>
      </c>
      <c r="C322" s="11" t="s">
        <v>21</v>
      </c>
      <c r="D322" s="4"/>
      <c r="E322" s="8">
        <f t="shared" si="18"/>
        <v>475.85999999999996</v>
      </c>
      <c r="F322" s="8">
        <f t="shared" si="19"/>
        <v>113.25</v>
      </c>
      <c r="G322" s="9">
        <f t="shared" si="17"/>
        <v>-362.60999999999996</v>
      </c>
    </row>
    <row r="323" spans="1:7" ht="20.100000000000001" customHeight="1" x14ac:dyDescent="0.25">
      <c r="A323" s="1">
        <v>309</v>
      </c>
      <c r="B323" s="2">
        <f t="shared" si="16"/>
        <v>3.09</v>
      </c>
      <c r="C323" s="11" t="s">
        <v>21</v>
      </c>
      <c r="D323" s="4"/>
      <c r="E323" s="2">
        <f t="shared" si="18"/>
        <v>478.94999999999993</v>
      </c>
      <c r="F323" s="2">
        <f t="shared" si="19"/>
        <v>113.25</v>
      </c>
      <c r="G323" s="5">
        <f t="shared" si="17"/>
        <v>-365.69999999999993</v>
      </c>
    </row>
    <row r="324" spans="1:7" ht="20.100000000000001" customHeight="1" x14ac:dyDescent="0.25">
      <c r="A324" s="7">
        <v>310</v>
      </c>
      <c r="B324" s="8">
        <f t="shared" si="16"/>
        <v>3.1</v>
      </c>
      <c r="C324" s="11" t="s">
        <v>21</v>
      </c>
      <c r="D324" s="4"/>
      <c r="E324" s="8">
        <f t="shared" si="18"/>
        <v>482.04999999999995</v>
      </c>
      <c r="F324" s="8">
        <f t="shared" si="19"/>
        <v>113.25</v>
      </c>
      <c r="G324" s="9">
        <f t="shared" si="17"/>
        <v>-368.79999999999995</v>
      </c>
    </row>
    <row r="325" spans="1:7" ht="20.100000000000001" customHeight="1" x14ac:dyDescent="0.25">
      <c r="A325" s="1">
        <v>311</v>
      </c>
      <c r="B325" s="2">
        <f t="shared" si="16"/>
        <v>3.11</v>
      </c>
      <c r="C325" s="11" t="s">
        <v>21</v>
      </c>
      <c r="D325" s="4"/>
      <c r="E325" s="2">
        <f t="shared" si="18"/>
        <v>485.15999999999997</v>
      </c>
      <c r="F325" s="2">
        <f t="shared" si="19"/>
        <v>113.25</v>
      </c>
      <c r="G325" s="5">
        <f t="shared" si="17"/>
        <v>-371.90999999999997</v>
      </c>
    </row>
    <row r="326" spans="1:7" ht="20.100000000000001" customHeight="1" x14ac:dyDescent="0.25">
      <c r="A326" s="7">
        <v>312</v>
      </c>
      <c r="B326" s="8">
        <f t="shared" si="16"/>
        <v>3.12</v>
      </c>
      <c r="C326" s="11" t="s">
        <v>21</v>
      </c>
      <c r="D326" s="4"/>
      <c r="E326" s="8">
        <f t="shared" si="18"/>
        <v>488.28</v>
      </c>
      <c r="F326" s="8">
        <f t="shared" si="19"/>
        <v>113.25</v>
      </c>
      <c r="G326" s="9">
        <f t="shared" si="17"/>
        <v>-375.03</v>
      </c>
    </row>
    <row r="327" spans="1:7" ht="20.100000000000001" customHeight="1" x14ac:dyDescent="0.25">
      <c r="A327" s="1">
        <v>313</v>
      </c>
      <c r="B327" s="2">
        <f t="shared" si="16"/>
        <v>3.13</v>
      </c>
      <c r="C327" s="11" t="s">
        <v>21</v>
      </c>
      <c r="D327" s="4"/>
      <c r="E327" s="2">
        <f t="shared" si="18"/>
        <v>491.40999999999997</v>
      </c>
      <c r="F327" s="2">
        <f t="shared" si="19"/>
        <v>113.25</v>
      </c>
      <c r="G327" s="5">
        <f t="shared" si="17"/>
        <v>-378.15999999999997</v>
      </c>
    </row>
    <row r="328" spans="1:7" ht="20.100000000000001" customHeight="1" x14ac:dyDescent="0.25">
      <c r="A328" s="7">
        <v>314</v>
      </c>
      <c r="B328" s="8">
        <f t="shared" si="16"/>
        <v>3.14</v>
      </c>
      <c r="C328" s="11" t="s">
        <v>21</v>
      </c>
      <c r="D328" s="4"/>
      <c r="E328" s="8">
        <f t="shared" si="18"/>
        <v>494.54999999999995</v>
      </c>
      <c r="F328" s="8">
        <f t="shared" si="19"/>
        <v>113.25</v>
      </c>
      <c r="G328" s="9">
        <f t="shared" si="17"/>
        <v>-381.29999999999995</v>
      </c>
    </row>
    <row r="329" spans="1:7" ht="20.100000000000001" customHeight="1" x14ac:dyDescent="0.25">
      <c r="A329" s="1">
        <v>315</v>
      </c>
      <c r="B329" s="2">
        <f t="shared" si="16"/>
        <v>3.15</v>
      </c>
      <c r="C329" s="11" t="s">
        <v>21</v>
      </c>
      <c r="D329" s="4"/>
      <c r="E329" s="2">
        <f t="shared" si="18"/>
        <v>497.69999999999993</v>
      </c>
      <c r="F329" s="2">
        <f t="shared" si="19"/>
        <v>113.25</v>
      </c>
      <c r="G329" s="5">
        <f t="shared" si="17"/>
        <v>-384.44999999999993</v>
      </c>
    </row>
    <row r="330" spans="1:7" ht="20.100000000000001" customHeight="1" x14ac:dyDescent="0.25">
      <c r="A330" s="7">
        <v>316</v>
      </c>
      <c r="B330" s="8">
        <f t="shared" si="16"/>
        <v>3.16</v>
      </c>
      <c r="C330" s="11" t="s">
        <v>21</v>
      </c>
      <c r="D330" s="4"/>
      <c r="E330" s="8">
        <f t="shared" si="18"/>
        <v>500.85999999999996</v>
      </c>
      <c r="F330" s="8">
        <f t="shared" si="19"/>
        <v>113.25</v>
      </c>
      <c r="G330" s="9">
        <f t="shared" si="17"/>
        <v>-387.60999999999996</v>
      </c>
    </row>
    <row r="331" spans="1:7" ht="20.100000000000001" customHeight="1" x14ac:dyDescent="0.25">
      <c r="A331" s="1">
        <v>317</v>
      </c>
      <c r="B331" s="2">
        <f t="shared" si="16"/>
        <v>3.17</v>
      </c>
      <c r="C331" s="11" t="s">
        <v>21</v>
      </c>
      <c r="D331" s="4"/>
      <c r="E331" s="2">
        <f t="shared" si="18"/>
        <v>504.03</v>
      </c>
      <c r="F331" s="2">
        <f t="shared" si="19"/>
        <v>113.25</v>
      </c>
      <c r="G331" s="5">
        <f t="shared" si="17"/>
        <v>-390.78</v>
      </c>
    </row>
    <row r="332" spans="1:7" ht="20.100000000000001" customHeight="1" x14ac:dyDescent="0.25">
      <c r="A332" s="7">
        <v>318</v>
      </c>
      <c r="B332" s="8">
        <f t="shared" si="16"/>
        <v>3.18</v>
      </c>
      <c r="C332" s="11" t="s">
        <v>21</v>
      </c>
      <c r="D332" s="4"/>
      <c r="E332" s="8">
        <f t="shared" si="18"/>
        <v>507.21</v>
      </c>
      <c r="F332" s="8">
        <f t="shared" si="19"/>
        <v>113.25</v>
      </c>
      <c r="G332" s="9">
        <f t="shared" si="17"/>
        <v>-393.96</v>
      </c>
    </row>
    <row r="333" spans="1:7" ht="20.100000000000001" customHeight="1" x14ac:dyDescent="0.25">
      <c r="A333" s="1">
        <v>319</v>
      </c>
      <c r="B333" s="2">
        <f t="shared" si="16"/>
        <v>3.19</v>
      </c>
      <c r="C333" s="11" t="s">
        <v>21</v>
      </c>
      <c r="D333" s="4"/>
      <c r="E333" s="2">
        <f t="shared" si="18"/>
        <v>510.4</v>
      </c>
      <c r="F333" s="2">
        <f t="shared" si="19"/>
        <v>113.25</v>
      </c>
      <c r="G333" s="5">
        <f t="shared" si="17"/>
        <v>-397.15</v>
      </c>
    </row>
    <row r="334" spans="1:7" ht="20.100000000000001" customHeight="1" x14ac:dyDescent="0.25">
      <c r="A334" s="7">
        <v>320</v>
      </c>
      <c r="B334" s="8">
        <f t="shared" si="16"/>
        <v>3.2</v>
      </c>
      <c r="C334" s="11" t="s">
        <v>21</v>
      </c>
      <c r="D334" s="4"/>
      <c r="E334" s="8">
        <f t="shared" si="18"/>
        <v>513.6</v>
      </c>
      <c r="F334" s="8">
        <f t="shared" si="19"/>
        <v>113.25</v>
      </c>
      <c r="G334" s="9">
        <f t="shared" si="17"/>
        <v>-400.35</v>
      </c>
    </row>
    <row r="335" spans="1:7" ht="20.100000000000001" customHeight="1" x14ac:dyDescent="0.25">
      <c r="A335" s="1">
        <v>321</v>
      </c>
      <c r="B335" s="2">
        <f t="shared" ref="B335:B398" si="20">A335/100</f>
        <v>3.21</v>
      </c>
      <c r="C335" s="11" t="s">
        <v>21</v>
      </c>
      <c r="D335" s="4"/>
      <c r="E335" s="2">
        <f t="shared" si="18"/>
        <v>516.81000000000006</v>
      </c>
      <c r="F335" s="2">
        <f t="shared" si="19"/>
        <v>113.25</v>
      </c>
      <c r="G335" s="5">
        <f t="shared" ref="G335:G398" si="21">F335-E335</f>
        <v>-403.56000000000006</v>
      </c>
    </row>
    <row r="336" spans="1:7" ht="20.100000000000001" customHeight="1" x14ac:dyDescent="0.25">
      <c r="A336" s="7">
        <v>322</v>
      </c>
      <c r="B336" s="8">
        <f t="shared" si="20"/>
        <v>3.22</v>
      </c>
      <c r="C336" s="11" t="s">
        <v>21</v>
      </c>
      <c r="D336" s="4"/>
      <c r="E336" s="8">
        <f t="shared" ref="E336:E379" si="22">E335+B336</f>
        <v>520.03000000000009</v>
      </c>
      <c r="F336" s="8">
        <f t="shared" ref="F336:F379" si="23">F335+IF(C336="Hecho",B336,0)</f>
        <v>113.25</v>
      </c>
      <c r="G336" s="9">
        <f t="shared" si="21"/>
        <v>-406.78000000000009</v>
      </c>
    </row>
    <row r="337" spans="1:7" ht="20.100000000000001" customHeight="1" x14ac:dyDescent="0.25">
      <c r="A337" s="1">
        <v>323</v>
      </c>
      <c r="B337" s="2">
        <f t="shared" si="20"/>
        <v>3.23</v>
      </c>
      <c r="C337" s="11" t="s">
        <v>21</v>
      </c>
      <c r="D337" s="4"/>
      <c r="E337" s="2">
        <f t="shared" si="22"/>
        <v>523.2600000000001</v>
      </c>
      <c r="F337" s="2">
        <f t="shared" si="23"/>
        <v>113.25</v>
      </c>
      <c r="G337" s="5">
        <f t="shared" si="21"/>
        <v>-410.0100000000001</v>
      </c>
    </row>
    <row r="338" spans="1:7" ht="20.100000000000001" customHeight="1" x14ac:dyDescent="0.25">
      <c r="A338" s="7">
        <v>324</v>
      </c>
      <c r="B338" s="8">
        <f t="shared" si="20"/>
        <v>3.24</v>
      </c>
      <c r="C338" s="11" t="s">
        <v>21</v>
      </c>
      <c r="D338" s="4"/>
      <c r="E338" s="8">
        <f t="shared" si="22"/>
        <v>526.50000000000011</v>
      </c>
      <c r="F338" s="8">
        <f t="shared" si="23"/>
        <v>113.25</v>
      </c>
      <c r="G338" s="9">
        <f t="shared" si="21"/>
        <v>-413.25000000000011</v>
      </c>
    </row>
    <row r="339" spans="1:7" ht="20.100000000000001" customHeight="1" x14ac:dyDescent="0.25">
      <c r="A339" s="1">
        <v>325</v>
      </c>
      <c r="B339" s="2">
        <f t="shared" si="20"/>
        <v>3.25</v>
      </c>
      <c r="C339" s="11" t="s">
        <v>21</v>
      </c>
      <c r="D339" s="4"/>
      <c r="E339" s="2">
        <f t="shared" si="22"/>
        <v>529.75000000000011</v>
      </c>
      <c r="F339" s="2">
        <f t="shared" si="23"/>
        <v>113.25</v>
      </c>
      <c r="G339" s="5">
        <f t="shared" si="21"/>
        <v>-416.50000000000011</v>
      </c>
    </row>
    <row r="340" spans="1:7" ht="20.100000000000001" customHeight="1" x14ac:dyDescent="0.25">
      <c r="A340" s="7">
        <v>326</v>
      </c>
      <c r="B340" s="8">
        <f t="shared" si="20"/>
        <v>3.26</v>
      </c>
      <c r="C340" s="11" t="s">
        <v>21</v>
      </c>
      <c r="D340" s="4"/>
      <c r="E340" s="8">
        <f t="shared" si="22"/>
        <v>533.0100000000001</v>
      </c>
      <c r="F340" s="8">
        <f t="shared" si="23"/>
        <v>113.25</v>
      </c>
      <c r="G340" s="9">
        <f t="shared" si="21"/>
        <v>-419.7600000000001</v>
      </c>
    </row>
    <row r="341" spans="1:7" ht="20.100000000000001" customHeight="1" x14ac:dyDescent="0.25">
      <c r="A341" s="1">
        <v>327</v>
      </c>
      <c r="B341" s="2">
        <f t="shared" si="20"/>
        <v>3.27</v>
      </c>
      <c r="C341" s="11" t="s">
        <v>21</v>
      </c>
      <c r="D341" s="4"/>
      <c r="E341" s="2">
        <f t="shared" si="22"/>
        <v>536.28000000000009</v>
      </c>
      <c r="F341" s="2">
        <f t="shared" si="23"/>
        <v>113.25</v>
      </c>
      <c r="G341" s="5">
        <f t="shared" si="21"/>
        <v>-423.03000000000009</v>
      </c>
    </row>
    <row r="342" spans="1:7" ht="20.100000000000001" customHeight="1" x14ac:dyDescent="0.25">
      <c r="A342" s="7">
        <v>328</v>
      </c>
      <c r="B342" s="8">
        <f t="shared" si="20"/>
        <v>3.28</v>
      </c>
      <c r="C342" s="11" t="s">
        <v>21</v>
      </c>
      <c r="D342" s="4"/>
      <c r="E342" s="8">
        <f t="shared" si="22"/>
        <v>539.56000000000006</v>
      </c>
      <c r="F342" s="8">
        <f t="shared" si="23"/>
        <v>113.25</v>
      </c>
      <c r="G342" s="9">
        <f t="shared" si="21"/>
        <v>-426.31000000000006</v>
      </c>
    </row>
    <row r="343" spans="1:7" ht="20.100000000000001" customHeight="1" x14ac:dyDescent="0.25">
      <c r="A343" s="1">
        <v>329</v>
      </c>
      <c r="B343" s="2">
        <f t="shared" si="20"/>
        <v>3.29</v>
      </c>
      <c r="C343" s="11" t="s">
        <v>21</v>
      </c>
      <c r="D343" s="4"/>
      <c r="E343" s="2">
        <f t="shared" si="22"/>
        <v>542.85</v>
      </c>
      <c r="F343" s="2">
        <f t="shared" si="23"/>
        <v>113.25</v>
      </c>
      <c r="G343" s="5">
        <f t="shared" si="21"/>
        <v>-429.6</v>
      </c>
    </row>
    <row r="344" spans="1:7" ht="20.100000000000001" customHeight="1" x14ac:dyDescent="0.25">
      <c r="A344" s="7">
        <v>330</v>
      </c>
      <c r="B344" s="8">
        <f t="shared" si="20"/>
        <v>3.3</v>
      </c>
      <c r="C344" s="11" t="s">
        <v>21</v>
      </c>
      <c r="D344" s="4"/>
      <c r="E344" s="8">
        <f t="shared" si="22"/>
        <v>546.15</v>
      </c>
      <c r="F344" s="8">
        <f t="shared" si="23"/>
        <v>113.25</v>
      </c>
      <c r="G344" s="9">
        <f t="shared" si="21"/>
        <v>-432.9</v>
      </c>
    </row>
    <row r="345" spans="1:7" ht="20.100000000000001" customHeight="1" x14ac:dyDescent="0.25">
      <c r="A345" s="1">
        <v>331</v>
      </c>
      <c r="B345" s="2">
        <f t="shared" si="20"/>
        <v>3.31</v>
      </c>
      <c r="C345" s="11" t="s">
        <v>21</v>
      </c>
      <c r="D345" s="4"/>
      <c r="E345" s="2">
        <f t="shared" si="22"/>
        <v>549.45999999999992</v>
      </c>
      <c r="F345" s="2">
        <f t="shared" si="23"/>
        <v>113.25</v>
      </c>
      <c r="G345" s="5">
        <f t="shared" si="21"/>
        <v>-436.20999999999992</v>
      </c>
    </row>
    <row r="346" spans="1:7" ht="20.100000000000001" customHeight="1" x14ac:dyDescent="0.25">
      <c r="A346" s="7">
        <v>332</v>
      </c>
      <c r="B346" s="8">
        <f t="shared" si="20"/>
        <v>3.32</v>
      </c>
      <c r="C346" s="11" t="s">
        <v>21</v>
      </c>
      <c r="D346" s="4"/>
      <c r="E346" s="8">
        <f t="shared" si="22"/>
        <v>552.78</v>
      </c>
      <c r="F346" s="8">
        <f t="shared" si="23"/>
        <v>113.25</v>
      </c>
      <c r="G346" s="9">
        <f t="shared" si="21"/>
        <v>-439.53</v>
      </c>
    </row>
    <row r="347" spans="1:7" ht="20.100000000000001" customHeight="1" x14ac:dyDescent="0.25">
      <c r="A347" s="1">
        <v>333</v>
      </c>
      <c r="B347" s="2">
        <f t="shared" si="20"/>
        <v>3.33</v>
      </c>
      <c r="C347" s="11" t="s">
        <v>21</v>
      </c>
      <c r="D347" s="4"/>
      <c r="E347" s="2">
        <f t="shared" si="22"/>
        <v>556.11</v>
      </c>
      <c r="F347" s="2">
        <f t="shared" si="23"/>
        <v>113.25</v>
      </c>
      <c r="G347" s="5">
        <f t="shared" si="21"/>
        <v>-442.86</v>
      </c>
    </row>
    <row r="348" spans="1:7" ht="20.100000000000001" customHeight="1" x14ac:dyDescent="0.25">
      <c r="A348" s="7">
        <v>334</v>
      </c>
      <c r="B348" s="8">
        <f t="shared" si="20"/>
        <v>3.34</v>
      </c>
      <c r="C348" s="11" t="s">
        <v>21</v>
      </c>
      <c r="D348" s="4"/>
      <c r="E348" s="8">
        <f t="shared" si="22"/>
        <v>559.45000000000005</v>
      </c>
      <c r="F348" s="8">
        <f t="shared" si="23"/>
        <v>113.25</v>
      </c>
      <c r="G348" s="9">
        <f t="shared" si="21"/>
        <v>-446.20000000000005</v>
      </c>
    </row>
    <row r="349" spans="1:7" ht="20.100000000000001" customHeight="1" x14ac:dyDescent="0.25">
      <c r="A349" s="1">
        <v>335</v>
      </c>
      <c r="B349" s="2">
        <f t="shared" si="20"/>
        <v>3.35</v>
      </c>
      <c r="C349" s="11" t="s">
        <v>21</v>
      </c>
      <c r="D349" s="4"/>
      <c r="E349" s="2">
        <f t="shared" si="22"/>
        <v>562.80000000000007</v>
      </c>
      <c r="F349" s="2">
        <f t="shared" si="23"/>
        <v>113.25</v>
      </c>
      <c r="G349" s="5">
        <f t="shared" si="21"/>
        <v>-449.55000000000007</v>
      </c>
    </row>
    <row r="350" spans="1:7" ht="20.100000000000001" customHeight="1" x14ac:dyDescent="0.25">
      <c r="A350" s="7">
        <v>336</v>
      </c>
      <c r="B350" s="8">
        <f t="shared" si="20"/>
        <v>3.36</v>
      </c>
      <c r="C350" s="11" t="s">
        <v>21</v>
      </c>
      <c r="D350" s="4"/>
      <c r="E350" s="8">
        <f t="shared" si="22"/>
        <v>566.16000000000008</v>
      </c>
      <c r="F350" s="8">
        <f t="shared" si="23"/>
        <v>113.25</v>
      </c>
      <c r="G350" s="9">
        <f t="shared" si="21"/>
        <v>-452.91000000000008</v>
      </c>
    </row>
    <row r="351" spans="1:7" ht="20.100000000000001" customHeight="1" x14ac:dyDescent="0.25">
      <c r="A351" s="1">
        <v>337</v>
      </c>
      <c r="B351" s="2">
        <f t="shared" si="20"/>
        <v>3.37</v>
      </c>
      <c r="C351" s="11" t="s">
        <v>21</v>
      </c>
      <c r="D351" s="4"/>
      <c r="E351" s="2">
        <f t="shared" si="22"/>
        <v>569.53000000000009</v>
      </c>
      <c r="F351" s="2">
        <f t="shared" si="23"/>
        <v>113.25</v>
      </c>
      <c r="G351" s="5">
        <f t="shared" si="21"/>
        <v>-456.28000000000009</v>
      </c>
    </row>
    <row r="352" spans="1:7" ht="20.100000000000001" customHeight="1" x14ac:dyDescent="0.25">
      <c r="A352" s="7">
        <v>338</v>
      </c>
      <c r="B352" s="8">
        <f t="shared" si="20"/>
        <v>3.38</v>
      </c>
      <c r="C352" s="11" t="s">
        <v>21</v>
      </c>
      <c r="D352" s="4"/>
      <c r="E352" s="8">
        <f t="shared" si="22"/>
        <v>572.91000000000008</v>
      </c>
      <c r="F352" s="8">
        <f t="shared" si="23"/>
        <v>113.25</v>
      </c>
      <c r="G352" s="9">
        <f t="shared" si="21"/>
        <v>-459.66000000000008</v>
      </c>
    </row>
    <row r="353" spans="1:7" ht="20.100000000000001" customHeight="1" x14ac:dyDescent="0.25">
      <c r="A353" s="1">
        <v>339</v>
      </c>
      <c r="B353" s="2">
        <f t="shared" si="20"/>
        <v>3.39</v>
      </c>
      <c r="C353" s="11" t="s">
        <v>21</v>
      </c>
      <c r="D353" s="4"/>
      <c r="E353" s="2">
        <f t="shared" si="22"/>
        <v>576.30000000000007</v>
      </c>
      <c r="F353" s="2">
        <f t="shared" si="23"/>
        <v>113.25</v>
      </c>
      <c r="G353" s="5">
        <f t="shared" si="21"/>
        <v>-463.05000000000007</v>
      </c>
    </row>
    <row r="354" spans="1:7" ht="20.100000000000001" customHeight="1" x14ac:dyDescent="0.25">
      <c r="A354" s="7">
        <v>340</v>
      </c>
      <c r="B354" s="8">
        <f t="shared" si="20"/>
        <v>3.4</v>
      </c>
      <c r="C354" s="11" t="s">
        <v>21</v>
      </c>
      <c r="D354" s="4"/>
      <c r="E354" s="8">
        <f t="shared" si="22"/>
        <v>579.70000000000005</v>
      </c>
      <c r="F354" s="8">
        <f t="shared" si="23"/>
        <v>113.25</v>
      </c>
      <c r="G354" s="9">
        <f t="shared" si="21"/>
        <v>-466.45000000000005</v>
      </c>
    </row>
    <row r="355" spans="1:7" ht="20.100000000000001" customHeight="1" x14ac:dyDescent="0.25">
      <c r="A355" s="1">
        <v>341</v>
      </c>
      <c r="B355" s="2">
        <f t="shared" si="20"/>
        <v>3.41</v>
      </c>
      <c r="C355" s="11" t="s">
        <v>21</v>
      </c>
      <c r="D355" s="4"/>
      <c r="E355" s="2">
        <f t="shared" si="22"/>
        <v>583.11</v>
      </c>
      <c r="F355" s="2">
        <f t="shared" si="23"/>
        <v>113.25</v>
      </c>
      <c r="G355" s="5">
        <f t="shared" si="21"/>
        <v>-469.86</v>
      </c>
    </row>
    <row r="356" spans="1:7" ht="20.100000000000001" customHeight="1" x14ac:dyDescent="0.25">
      <c r="A356" s="7">
        <v>342</v>
      </c>
      <c r="B356" s="8">
        <f t="shared" si="20"/>
        <v>3.42</v>
      </c>
      <c r="C356" s="11" t="s">
        <v>21</v>
      </c>
      <c r="D356" s="4"/>
      <c r="E356" s="8">
        <f t="shared" si="22"/>
        <v>586.53</v>
      </c>
      <c r="F356" s="8">
        <f t="shared" si="23"/>
        <v>113.25</v>
      </c>
      <c r="G356" s="9">
        <f t="shared" si="21"/>
        <v>-473.28</v>
      </c>
    </row>
    <row r="357" spans="1:7" ht="20.100000000000001" customHeight="1" x14ac:dyDescent="0.25">
      <c r="A357" s="1">
        <v>343</v>
      </c>
      <c r="B357" s="2">
        <f t="shared" si="20"/>
        <v>3.43</v>
      </c>
      <c r="C357" s="11" t="s">
        <v>21</v>
      </c>
      <c r="D357" s="4"/>
      <c r="E357" s="2">
        <f t="shared" si="22"/>
        <v>589.95999999999992</v>
      </c>
      <c r="F357" s="2">
        <f t="shared" si="23"/>
        <v>113.25</v>
      </c>
      <c r="G357" s="5">
        <f t="shared" si="21"/>
        <v>-476.70999999999992</v>
      </c>
    </row>
    <row r="358" spans="1:7" ht="20.100000000000001" customHeight="1" x14ac:dyDescent="0.25">
      <c r="A358" s="7">
        <v>344</v>
      </c>
      <c r="B358" s="8">
        <f t="shared" si="20"/>
        <v>3.44</v>
      </c>
      <c r="C358" s="11" t="s">
        <v>21</v>
      </c>
      <c r="D358" s="4"/>
      <c r="E358" s="8">
        <f t="shared" si="22"/>
        <v>593.4</v>
      </c>
      <c r="F358" s="8">
        <f t="shared" si="23"/>
        <v>113.25</v>
      </c>
      <c r="G358" s="9">
        <f t="shared" si="21"/>
        <v>-480.15</v>
      </c>
    </row>
    <row r="359" spans="1:7" ht="20.100000000000001" customHeight="1" x14ac:dyDescent="0.25">
      <c r="A359" s="1">
        <v>345</v>
      </c>
      <c r="B359" s="2">
        <f t="shared" si="20"/>
        <v>3.45</v>
      </c>
      <c r="C359" s="11" t="s">
        <v>21</v>
      </c>
      <c r="D359" s="4"/>
      <c r="E359" s="2">
        <f t="shared" si="22"/>
        <v>596.85</v>
      </c>
      <c r="F359" s="2">
        <f t="shared" si="23"/>
        <v>113.25</v>
      </c>
      <c r="G359" s="5">
        <f t="shared" si="21"/>
        <v>-483.6</v>
      </c>
    </row>
    <row r="360" spans="1:7" ht="20.100000000000001" customHeight="1" x14ac:dyDescent="0.25">
      <c r="A360" s="7">
        <v>346</v>
      </c>
      <c r="B360" s="8">
        <f t="shared" si="20"/>
        <v>3.46</v>
      </c>
      <c r="C360" s="11" t="s">
        <v>21</v>
      </c>
      <c r="D360" s="4"/>
      <c r="E360" s="8">
        <f t="shared" si="22"/>
        <v>600.31000000000006</v>
      </c>
      <c r="F360" s="8">
        <f t="shared" si="23"/>
        <v>113.25</v>
      </c>
      <c r="G360" s="9">
        <f t="shared" si="21"/>
        <v>-487.06000000000006</v>
      </c>
    </row>
    <row r="361" spans="1:7" ht="20.100000000000001" customHeight="1" x14ac:dyDescent="0.25">
      <c r="A361" s="1">
        <v>347</v>
      </c>
      <c r="B361" s="2">
        <f t="shared" si="20"/>
        <v>3.47</v>
      </c>
      <c r="C361" s="11" t="s">
        <v>21</v>
      </c>
      <c r="D361" s="4"/>
      <c r="E361" s="2">
        <f t="shared" si="22"/>
        <v>603.78000000000009</v>
      </c>
      <c r="F361" s="2">
        <f t="shared" si="23"/>
        <v>113.25</v>
      </c>
      <c r="G361" s="5">
        <f t="shared" si="21"/>
        <v>-490.53000000000009</v>
      </c>
    </row>
    <row r="362" spans="1:7" ht="20.100000000000001" customHeight="1" x14ac:dyDescent="0.25">
      <c r="A362" s="7">
        <v>348</v>
      </c>
      <c r="B362" s="8">
        <f t="shared" si="20"/>
        <v>3.48</v>
      </c>
      <c r="C362" s="11" t="s">
        <v>21</v>
      </c>
      <c r="D362" s="4"/>
      <c r="E362" s="8">
        <f t="shared" si="22"/>
        <v>607.2600000000001</v>
      </c>
      <c r="F362" s="8">
        <f t="shared" si="23"/>
        <v>113.25</v>
      </c>
      <c r="G362" s="9">
        <f t="shared" si="21"/>
        <v>-494.0100000000001</v>
      </c>
    </row>
    <row r="363" spans="1:7" ht="20.100000000000001" customHeight="1" x14ac:dyDescent="0.25">
      <c r="A363" s="1">
        <v>349</v>
      </c>
      <c r="B363" s="2">
        <f t="shared" si="20"/>
        <v>3.49</v>
      </c>
      <c r="C363" s="11" t="s">
        <v>21</v>
      </c>
      <c r="D363" s="4"/>
      <c r="E363" s="2">
        <f t="shared" si="22"/>
        <v>610.75000000000011</v>
      </c>
      <c r="F363" s="2">
        <f t="shared" si="23"/>
        <v>113.25</v>
      </c>
      <c r="G363" s="5">
        <f t="shared" si="21"/>
        <v>-497.50000000000011</v>
      </c>
    </row>
    <row r="364" spans="1:7" ht="20.100000000000001" customHeight="1" x14ac:dyDescent="0.25">
      <c r="A364" s="7">
        <v>350</v>
      </c>
      <c r="B364" s="8">
        <f t="shared" si="20"/>
        <v>3.5</v>
      </c>
      <c r="C364" s="11" t="s">
        <v>21</v>
      </c>
      <c r="D364" s="4"/>
      <c r="E364" s="8">
        <f t="shared" si="22"/>
        <v>614.25000000000011</v>
      </c>
      <c r="F364" s="8">
        <f t="shared" si="23"/>
        <v>113.25</v>
      </c>
      <c r="G364" s="9">
        <f t="shared" si="21"/>
        <v>-501.00000000000011</v>
      </c>
    </row>
    <row r="365" spans="1:7" ht="20.100000000000001" customHeight="1" x14ac:dyDescent="0.25">
      <c r="A365" s="1">
        <v>351</v>
      </c>
      <c r="B365" s="2">
        <f t="shared" si="20"/>
        <v>3.51</v>
      </c>
      <c r="C365" s="11" t="s">
        <v>21</v>
      </c>
      <c r="D365" s="4"/>
      <c r="E365" s="2">
        <f t="shared" si="22"/>
        <v>617.7600000000001</v>
      </c>
      <c r="F365" s="2">
        <f t="shared" si="23"/>
        <v>113.25</v>
      </c>
      <c r="G365" s="5">
        <f t="shared" si="21"/>
        <v>-504.5100000000001</v>
      </c>
    </row>
    <row r="366" spans="1:7" ht="20.100000000000001" customHeight="1" x14ac:dyDescent="0.25">
      <c r="A366" s="7">
        <v>352</v>
      </c>
      <c r="B366" s="8">
        <f t="shared" si="20"/>
        <v>3.52</v>
      </c>
      <c r="C366" s="11" t="s">
        <v>21</v>
      </c>
      <c r="D366" s="4"/>
      <c r="E366" s="8">
        <f t="shared" si="22"/>
        <v>621.28000000000009</v>
      </c>
      <c r="F366" s="8">
        <f t="shared" si="23"/>
        <v>113.25</v>
      </c>
      <c r="G366" s="9">
        <f t="shared" si="21"/>
        <v>-508.03000000000009</v>
      </c>
    </row>
    <row r="367" spans="1:7" ht="20.100000000000001" customHeight="1" x14ac:dyDescent="0.25">
      <c r="A367" s="1">
        <v>353</v>
      </c>
      <c r="B367" s="2">
        <f t="shared" si="20"/>
        <v>3.53</v>
      </c>
      <c r="C367" s="11" t="s">
        <v>21</v>
      </c>
      <c r="D367" s="4"/>
      <c r="E367" s="2">
        <f t="shared" si="22"/>
        <v>624.81000000000006</v>
      </c>
      <c r="F367" s="2">
        <f t="shared" si="23"/>
        <v>113.25</v>
      </c>
      <c r="G367" s="5">
        <f t="shared" si="21"/>
        <v>-511.56000000000006</v>
      </c>
    </row>
    <row r="368" spans="1:7" ht="20.100000000000001" customHeight="1" x14ac:dyDescent="0.25">
      <c r="A368" s="7">
        <v>354</v>
      </c>
      <c r="B368" s="8">
        <f t="shared" si="20"/>
        <v>3.54</v>
      </c>
      <c r="C368" s="11" t="s">
        <v>21</v>
      </c>
      <c r="D368" s="4"/>
      <c r="E368" s="8">
        <f t="shared" si="22"/>
        <v>628.35</v>
      </c>
      <c r="F368" s="8">
        <f t="shared" si="23"/>
        <v>113.25</v>
      </c>
      <c r="G368" s="9">
        <f t="shared" si="21"/>
        <v>-515.1</v>
      </c>
    </row>
    <row r="369" spans="1:7" ht="20.100000000000001" customHeight="1" x14ac:dyDescent="0.25">
      <c r="A369" s="1">
        <v>355</v>
      </c>
      <c r="B369" s="2">
        <f t="shared" si="20"/>
        <v>3.55</v>
      </c>
      <c r="C369" s="11" t="s">
        <v>21</v>
      </c>
      <c r="D369" s="4"/>
      <c r="E369" s="2">
        <f t="shared" si="22"/>
        <v>631.9</v>
      </c>
      <c r="F369" s="2">
        <f t="shared" si="23"/>
        <v>113.25</v>
      </c>
      <c r="G369" s="5">
        <f t="shared" si="21"/>
        <v>-518.65</v>
      </c>
    </row>
    <row r="370" spans="1:7" ht="20.100000000000001" customHeight="1" x14ac:dyDescent="0.25">
      <c r="A370" s="7">
        <v>356</v>
      </c>
      <c r="B370" s="8">
        <f t="shared" si="20"/>
        <v>3.56</v>
      </c>
      <c r="C370" s="11" t="s">
        <v>21</v>
      </c>
      <c r="D370" s="4"/>
      <c r="E370" s="8">
        <f t="shared" si="22"/>
        <v>635.45999999999992</v>
      </c>
      <c r="F370" s="8">
        <f t="shared" si="23"/>
        <v>113.25</v>
      </c>
      <c r="G370" s="9">
        <f t="shared" si="21"/>
        <v>-522.20999999999992</v>
      </c>
    </row>
    <row r="371" spans="1:7" ht="20.100000000000001" customHeight="1" x14ac:dyDescent="0.25">
      <c r="A371" s="1">
        <v>357</v>
      </c>
      <c r="B371" s="2">
        <f t="shared" si="20"/>
        <v>3.57</v>
      </c>
      <c r="C371" s="11" t="s">
        <v>21</v>
      </c>
      <c r="D371" s="4"/>
      <c r="E371" s="2">
        <f t="shared" si="22"/>
        <v>639.03</v>
      </c>
      <c r="F371" s="2">
        <f t="shared" si="23"/>
        <v>113.25</v>
      </c>
      <c r="G371" s="5">
        <f t="shared" si="21"/>
        <v>-525.78</v>
      </c>
    </row>
    <row r="372" spans="1:7" ht="20.100000000000001" customHeight="1" x14ac:dyDescent="0.25">
      <c r="A372" s="7">
        <v>358</v>
      </c>
      <c r="B372" s="8">
        <f t="shared" si="20"/>
        <v>3.58</v>
      </c>
      <c r="C372" s="11" t="s">
        <v>21</v>
      </c>
      <c r="D372" s="4"/>
      <c r="E372" s="8">
        <f t="shared" si="22"/>
        <v>642.61</v>
      </c>
      <c r="F372" s="8">
        <f t="shared" si="23"/>
        <v>113.25</v>
      </c>
      <c r="G372" s="9">
        <f t="shared" si="21"/>
        <v>-529.36</v>
      </c>
    </row>
    <row r="373" spans="1:7" ht="20.100000000000001" customHeight="1" x14ac:dyDescent="0.25">
      <c r="A373" s="1">
        <v>359</v>
      </c>
      <c r="B373" s="2">
        <f t="shared" si="20"/>
        <v>3.59</v>
      </c>
      <c r="C373" s="11" t="s">
        <v>21</v>
      </c>
      <c r="D373" s="4"/>
      <c r="E373" s="2">
        <f t="shared" si="22"/>
        <v>646.20000000000005</v>
      </c>
      <c r="F373" s="2">
        <f t="shared" si="23"/>
        <v>113.25</v>
      </c>
      <c r="G373" s="5">
        <f t="shared" si="21"/>
        <v>-532.95000000000005</v>
      </c>
    </row>
    <row r="374" spans="1:7" ht="20.100000000000001" customHeight="1" x14ac:dyDescent="0.25">
      <c r="A374" s="7">
        <v>360</v>
      </c>
      <c r="B374" s="8">
        <f t="shared" si="20"/>
        <v>3.6</v>
      </c>
      <c r="C374" s="11" t="s">
        <v>21</v>
      </c>
      <c r="D374" s="4"/>
      <c r="E374" s="8">
        <f t="shared" si="22"/>
        <v>649.80000000000007</v>
      </c>
      <c r="F374" s="8">
        <f t="shared" si="23"/>
        <v>113.25</v>
      </c>
      <c r="G374" s="9">
        <f t="shared" si="21"/>
        <v>-536.55000000000007</v>
      </c>
    </row>
    <row r="375" spans="1:7" ht="20.100000000000001" customHeight="1" x14ac:dyDescent="0.25">
      <c r="A375" s="1">
        <v>361</v>
      </c>
      <c r="B375" s="2">
        <f t="shared" si="20"/>
        <v>3.61</v>
      </c>
      <c r="C375" s="11" t="s">
        <v>21</v>
      </c>
      <c r="D375" s="4"/>
      <c r="E375" s="2">
        <f t="shared" si="22"/>
        <v>653.41000000000008</v>
      </c>
      <c r="F375" s="2">
        <f t="shared" si="23"/>
        <v>113.25</v>
      </c>
      <c r="G375" s="5">
        <f t="shared" si="21"/>
        <v>-540.16000000000008</v>
      </c>
    </row>
    <row r="376" spans="1:7" ht="20.100000000000001" customHeight="1" x14ac:dyDescent="0.25">
      <c r="A376" s="7">
        <v>362</v>
      </c>
      <c r="B376" s="8">
        <f t="shared" si="20"/>
        <v>3.62</v>
      </c>
      <c r="C376" s="11" t="s">
        <v>21</v>
      </c>
      <c r="D376" s="4"/>
      <c r="E376" s="8">
        <f t="shared" si="22"/>
        <v>657.03000000000009</v>
      </c>
      <c r="F376" s="8">
        <f t="shared" si="23"/>
        <v>113.25</v>
      </c>
      <c r="G376" s="9">
        <f t="shared" si="21"/>
        <v>-543.78000000000009</v>
      </c>
    </row>
    <row r="377" spans="1:7" ht="20.100000000000001" customHeight="1" x14ac:dyDescent="0.25">
      <c r="A377" s="1">
        <v>363</v>
      </c>
      <c r="B377" s="2">
        <f t="shared" si="20"/>
        <v>3.63</v>
      </c>
      <c r="C377" s="11" t="s">
        <v>21</v>
      </c>
      <c r="D377" s="4"/>
      <c r="E377" s="2">
        <f t="shared" si="22"/>
        <v>660.66000000000008</v>
      </c>
      <c r="F377" s="2">
        <f t="shared" si="23"/>
        <v>113.25</v>
      </c>
      <c r="G377" s="5">
        <f t="shared" si="21"/>
        <v>-547.41000000000008</v>
      </c>
    </row>
    <row r="378" spans="1:7" ht="20.100000000000001" customHeight="1" x14ac:dyDescent="0.25">
      <c r="A378" s="7">
        <v>364</v>
      </c>
      <c r="B378" s="8">
        <f t="shared" si="20"/>
        <v>3.64</v>
      </c>
      <c r="C378" s="11" t="s">
        <v>21</v>
      </c>
      <c r="D378" s="4"/>
      <c r="E378" s="8">
        <f t="shared" si="22"/>
        <v>664.30000000000007</v>
      </c>
      <c r="F378" s="8">
        <f t="shared" si="23"/>
        <v>113.25</v>
      </c>
      <c r="G378" s="9">
        <f t="shared" si="21"/>
        <v>-551.05000000000007</v>
      </c>
    </row>
    <row r="379" spans="1:7" ht="20.100000000000001" customHeight="1" x14ac:dyDescent="0.25">
      <c r="A379" s="1">
        <v>365</v>
      </c>
      <c r="B379" s="2">
        <f t="shared" si="20"/>
        <v>3.65</v>
      </c>
      <c r="C379" s="11" t="s">
        <v>21</v>
      </c>
      <c r="D379" s="4"/>
      <c r="E379" s="2">
        <f t="shared" si="22"/>
        <v>667.95</v>
      </c>
      <c r="F379" s="2">
        <f t="shared" si="23"/>
        <v>113.25</v>
      </c>
      <c r="G379" s="5">
        <f t="shared" si="21"/>
        <v>-554.70000000000005</v>
      </c>
    </row>
  </sheetData>
  <mergeCells count="22">
    <mergeCell ref="I1:R2"/>
    <mergeCell ref="C8:D8"/>
    <mergeCell ref="A3:G3"/>
    <mergeCell ref="A9:B9"/>
    <mergeCell ref="I5:R12"/>
    <mergeCell ref="A11:G12"/>
    <mergeCell ref="I55:R56"/>
    <mergeCell ref="I3:R4"/>
    <mergeCell ref="I14:R14"/>
    <mergeCell ref="C9:D9"/>
    <mergeCell ref="N53:Q53"/>
    <mergeCell ref="E9:F9"/>
    <mergeCell ref="E6:F6"/>
    <mergeCell ref="I53:L53"/>
    <mergeCell ref="C6:D6"/>
    <mergeCell ref="A1:G2"/>
    <mergeCell ref="C5:D5"/>
    <mergeCell ref="E5:F5"/>
    <mergeCell ref="E8:F8"/>
    <mergeCell ref="A6:B6"/>
    <mergeCell ref="A5:B5"/>
    <mergeCell ref="A8:B8"/>
  </mergeCells>
  <conditionalFormatting sqref="A15:G379">
    <cfRule type="expression" dxfId="367" priority="1">
      <formula>$C15="Hecho"</formula>
    </cfRule>
  </conditionalFormatting>
  <conditionalFormatting sqref="C15:C379">
    <cfRule type="expression" dxfId="366" priority="2">
      <formula>$C15="Hecho"</formula>
    </cfRule>
    <cfRule type="expression" dxfId="365" priority="3">
      <formula>$C15="Pendiente"</formula>
    </cfRule>
  </conditionalFormatting>
  <conditionalFormatting sqref="I15">
    <cfRule type="expression" dxfId="364" priority="4">
      <formula>$C$15="Hecho"</formula>
    </cfRule>
  </conditionalFormatting>
  <conditionalFormatting sqref="I16">
    <cfRule type="expression" dxfId="363" priority="14">
      <formula>$C$25="Hecho"</formula>
    </cfRule>
  </conditionalFormatting>
  <conditionalFormatting sqref="I17">
    <cfRule type="expression" dxfId="362" priority="24">
      <formula>$C$35="Hecho"</formula>
    </cfRule>
  </conditionalFormatting>
  <conditionalFormatting sqref="I18">
    <cfRule type="expression" dxfId="361" priority="34">
      <formula>$C$45="Hecho"</formula>
    </cfRule>
  </conditionalFormatting>
  <conditionalFormatting sqref="I19">
    <cfRule type="expression" dxfId="360" priority="44">
      <formula>$C$55="Hecho"</formula>
    </cfRule>
  </conditionalFormatting>
  <conditionalFormatting sqref="I20">
    <cfRule type="expression" dxfId="359" priority="54">
      <formula>$C$65="Hecho"</formula>
    </cfRule>
  </conditionalFormatting>
  <conditionalFormatting sqref="I21">
    <cfRule type="expression" dxfId="358" priority="64">
      <formula>$C$75="Hecho"</formula>
    </cfRule>
  </conditionalFormatting>
  <conditionalFormatting sqref="I22">
    <cfRule type="expression" dxfId="357" priority="74">
      <formula>$C$85="Hecho"</formula>
    </cfRule>
  </conditionalFormatting>
  <conditionalFormatting sqref="I23">
    <cfRule type="expression" dxfId="356" priority="84">
      <formula>$C$95="Hecho"</formula>
    </cfRule>
  </conditionalFormatting>
  <conditionalFormatting sqref="I24">
    <cfRule type="expression" dxfId="355" priority="94">
      <formula>$C$105="Hecho"</formula>
    </cfRule>
  </conditionalFormatting>
  <conditionalFormatting sqref="I25">
    <cfRule type="expression" dxfId="354" priority="104">
      <formula>$C$115="Hecho"</formula>
    </cfRule>
  </conditionalFormatting>
  <conditionalFormatting sqref="I26">
    <cfRule type="expression" dxfId="353" priority="114">
      <formula>$C$125="Hecho"</formula>
    </cfRule>
  </conditionalFormatting>
  <conditionalFormatting sqref="I27">
    <cfRule type="expression" dxfId="352" priority="124">
      <formula>$C$135="Hecho"</formula>
    </cfRule>
  </conditionalFormatting>
  <conditionalFormatting sqref="I28">
    <cfRule type="expression" dxfId="351" priority="134">
      <formula>$C$145="Hecho"</formula>
    </cfRule>
  </conditionalFormatting>
  <conditionalFormatting sqref="I29">
    <cfRule type="expression" dxfId="350" priority="144">
      <formula>$C$155="Hecho"</formula>
    </cfRule>
  </conditionalFormatting>
  <conditionalFormatting sqref="I30">
    <cfRule type="expression" dxfId="349" priority="154">
      <formula>$C$165="Hecho"</formula>
    </cfRule>
  </conditionalFormatting>
  <conditionalFormatting sqref="I31">
    <cfRule type="expression" dxfId="348" priority="164">
      <formula>$C$175="Hecho"</formula>
    </cfRule>
  </conditionalFormatting>
  <conditionalFormatting sqref="I32">
    <cfRule type="expression" dxfId="347" priority="174">
      <formula>$C$185="Hecho"</formula>
    </cfRule>
  </conditionalFormatting>
  <conditionalFormatting sqref="I33">
    <cfRule type="expression" dxfId="346" priority="184">
      <formula>$C$195="Hecho"</formula>
    </cfRule>
  </conditionalFormatting>
  <conditionalFormatting sqref="I34">
    <cfRule type="expression" dxfId="345" priority="194">
      <formula>$C$205="Hecho"</formula>
    </cfRule>
  </conditionalFormatting>
  <conditionalFormatting sqref="I35">
    <cfRule type="expression" dxfId="344" priority="204">
      <formula>$C$215="Hecho"</formula>
    </cfRule>
  </conditionalFormatting>
  <conditionalFormatting sqref="I36">
    <cfRule type="expression" dxfId="343" priority="214">
      <formula>$C$225="Hecho"</formula>
    </cfRule>
  </conditionalFormatting>
  <conditionalFormatting sqref="I37">
    <cfRule type="expression" dxfId="342" priority="224">
      <formula>$C$235="Hecho"</formula>
    </cfRule>
  </conditionalFormatting>
  <conditionalFormatting sqref="I38">
    <cfRule type="expression" dxfId="341" priority="234">
      <formula>$C$245="Hecho"</formula>
    </cfRule>
  </conditionalFormatting>
  <conditionalFormatting sqref="I39">
    <cfRule type="expression" dxfId="340" priority="244">
      <formula>$C$255="Hecho"</formula>
    </cfRule>
  </conditionalFormatting>
  <conditionalFormatting sqref="I40">
    <cfRule type="expression" dxfId="339" priority="254">
      <formula>$C$265="Hecho"</formula>
    </cfRule>
  </conditionalFormatting>
  <conditionalFormatting sqref="I41">
    <cfRule type="expression" dxfId="338" priority="264">
      <formula>$C$275="Hecho"</formula>
    </cfRule>
  </conditionalFormatting>
  <conditionalFormatting sqref="I42">
    <cfRule type="expression" dxfId="337" priority="274">
      <formula>$C$285="Hecho"</formula>
    </cfRule>
  </conditionalFormatting>
  <conditionalFormatting sqref="I43">
    <cfRule type="expression" dxfId="336" priority="284">
      <formula>$C$295="Hecho"</formula>
    </cfRule>
  </conditionalFormatting>
  <conditionalFormatting sqref="I44">
    <cfRule type="expression" dxfId="335" priority="294">
      <formula>$C$305="Hecho"</formula>
    </cfRule>
  </conditionalFormatting>
  <conditionalFormatting sqref="I45">
    <cfRule type="expression" dxfId="334" priority="304">
      <formula>$C$315="Hecho"</formula>
    </cfRule>
  </conditionalFormatting>
  <conditionalFormatting sqref="I46">
    <cfRule type="expression" dxfId="333" priority="314">
      <formula>$C$325="Hecho"</formula>
    </cfRule>
  </conditionalFormatting>
  <conditionalFormatting sqref="I47">
    <cfRule type="expression" dxfId="332" priority="324">
      <formula>$C$335="Hecho"</formula>
    </cfRule>
  </conditionalFormatting>
  <conditionalFormatting sqref="I48">
    <cfRule type="expression" dxfId="331" priority="334">
      <formula>$C$345="Hecho"</formula>
    </cfRule>
  </conditionalFormatting>
  <conditionalFormatting sqref="I49">
    <cfRule type="expression" dxfId="330" priority="344">
      <formula>$C$355="Hecho"</formula>
    </cfRule>
  </conditionalFormatting>
  <conditionalFormatting sqref="I50">
    <cfRule type="expression" dxfId="329" priority="354">
      <formula>$C$365="Hecho"</formula>
    </cfRule>
  </conditionalFormatting>
  <conditionalFormatting sqref="I51">
    <cfRule type="expression" dxfId="328" priority="364">
      <formula>$C$375="Hecho"</formula>
    </cfRule>
  </conditionalFormatting>
  <conditionalFormatting sqref="J15">
    <cfRule type="expression" dxfId="327" priority="5">
      <formula>$C$16="Hecho"</formula>
    </cfRule>
  </conditionalFormatting>
  <conditionalFormatting sqref="J16">
    <cfRule type="expression" dxfId="326" priority="15">
      <formula>$C$26="Hecho"</formula>
    </cfRule>
  </conditionalFormatting>
  <conditionalFormatting sqref="J17">
    <cfRule type="expression" dxfId="325" priority="25">
      <formula>$C$36="Hecho"</formula>
    </cfRule>
  </conditionalFormatting>
  <conditionalFormatting sqref="J18">
    <cfRule type="expression" dxfId="324" priority="35">
      <formula>$C$46="Hecho"</formula>
    </cfRule>
  </conditionalFormatting>
  <conditionalFormatting sqref="J19">
    <cfRule type="expression" dxfId="323" priority="45">
      <formula>$C$56="Hecho"</formula>
    </cfRule>
  </conditionalFormatting>
  <conditionalFormatting sqref="J20">
    <cfRule type="expression" dxfId="322" priority="55">
      <formula>$C$66="Hecho"</formula>
    </cfRule>
  </conditionalFormatting>
  <conditionalFormatting sqref="J21">
    <cfRule type="expression" dxfId="321" priority="65">
      <formula>$C$76="Hecho"</formula>
    </cfRule>
  </conditionalFormatting>
  <conditionalFormatting sqref="J22">
    <cfRule type="expression" dxfId="320" priority="75">
      <formula>$C$86="Hecho"</formula>
    </cfRule>
  </conditionalFormatting>
  <conditionalFormatting sqref="J23">
    <cfRule type="expression" dxfId="319" priority="85">
      <formula>$C$96="Hecho"</formula>
    </cfRule>
  </conditionalFormatting>
  <conditionalFormatting sqref="J24">
    <cfRule type="expression" dxfId="318" priority="95">
      <formula>$C$106="Hecho"</formula>
    </cfRule>
  </conditionalFormatting>
  <conditionalFormatting sqref="J25">
    <cfRule type="expression" dxfId="317" priority="105">
      <formula>$C$116="Hecho"</formula>
    </cfRule>
  </conditionalFormatting>
  <conditionalFormatting sqref="J26">
    <cfRule type="expression" dxfId="316" priority="115">
      <formula>$C$126="Hecho"</formula>
    </cfRule>
  </conditionalFormatting>
  <conditionalFormatting sqref="J27">
    <cfRule type="expression" dxfId="315" priority="125">
      <formula>$C$136="Hecho"</formula>
    </cfRule>
  </conditionalFormatting>
  <conditionalFormatting sqref="J28">
    <cfRule type="expression" dxfId="314" priority="135">
      <formula>$C$146="Hecho"</formula>
    </cfRule>
  </conditionalFormatting>
  <conditionalFormatting sqref="J29">
    <cfRule type="expression" dxfId="313" priority="145">
      <formula>$C$156="Hecho"</formula>
    </cfRule>
  </conditionalFormatting>
  <conditionalFormatting sqref="J30">
    <cfRule type="expression" dxfId="312" priority="155">
      <formula>$C$166="Hecho"</formula>
    </cfRule>
  </conditionalFormatting>
  <conditionalFormatting sqref="J31">
    <cfRule type="expression" dxfId="311" priority="165">
      <formula>$C$176="Hecho"</formula>
    </cfRule>
  </conditionalFormatting>
  <conditionalFormatting sqref="J32">
    <cfRule type="expression" dxfId="310" priority="175">
      <formula>$C$186="Hecho"</formula>
    </cfRule>
  </conditionalFormatting>
  <conditionalFormatting sqref="J33">
    <cfRule type="expression" dxfId="309" priority="185">
      <formula>$C$196="Hecho"</formula>
    </cfRule>
  </conditionalFormatting>
  <conditionalFormatting sqref="J34">
    <cfRule type="expression" dxfId="308" priority="195">
      <formula>$C$206="Hecho"</formula>
    </cfRule>
  </conditionalFormatting>
  <conditionalFormatting sqref="J35">
    <cfRule type="expression" dxfId="307" priority="205">
      <formula>$C$216="Hecho"</formula>
    </cfRule>
  </conditionalFormatting>
  <conditionalFormatting sqref="J36">
    <cfRule type="expression" dxfId="306" priority="215">
      <formula>$C$226="Hecho"</formula>
    </cfRule>
  </conditionalFormatting>
  <conditionalFormatting sqref="J37">
    <cfRule type="expression" dxfId="305" priority="225">
      <formula>$C$236="Hecho"</formula>
    </cfRule>
  </conditionalFormatting>
  <conditionalFormatting sqref="J38">
    <cfRule type="expression" dxfId="304" priority="235">
      <formula>$C$246="Hecho"</formula>
    </cfRule>
  </conditionalFormatting>
  <conditionalFormatting sqref="J39">
    <cfRule type="expression" dxfId="303" priority="245">
      <formula>$C$256="Hecho"</formula>
    </cfRule>
  </conditionalFormatting>
  <conditionalFormatting sqref="J40">
    <cfRule type="expression" dxfId="302" priority="255">
      <formula>$C$266="Hecho"</formula>
    </cfRule>
  </conditionalFormatting>
  <conditionalFormatting sqref="J41">
    <cfRule type="expression" dxfId="301" priority="265">
      <formula>$C$276="Hecho"</formula>
    </cfRule>
  </conditionalFormatting>
  <conditionalFormatting sqref="J42">
    <cfRule type="expression" dxfId="300" priority="275">
      <formula>$C$286="Hecho"</formula>
    </cfRule>
  </conditionalFormatting>
  <conditionalFormatting sqref="J43">
    <cfRule type="expression" dxfId="299" priority="285">
      <formula>$C$296="Hecho"</formula>
    </cfRule>
  </conditionalFormatting>
  <conditionalFormatting sqref="J44">
    <cfRule type="expression" dxfId="298" priority="295">
      <formula>$C$306="Hecho"</formula>
    </cfRule>
  </conditionalFormatting>
  <conditionalFormatting sqref="J45">
    <cfRule type="expression" dxfId="297" priority="305">
      <formula>$C$316="Hecho"</formula>
    </cfRule>
  </conditionalFormatting>
  <conditionalFormatting sqref="J46">
    <cfRule type="expression" dxfId="296" priority="315">
      <formula>$C$326="Hecho"</formula>
    </cfRule>
  </conditionalFormatting>
  <conditionalFormatting sqref="J47">
    <cfRule type="expression" dxfId="295" priority="325">
      <formula>$C$336="Hecho"</formula>
    </cfRule>
  </conditionalFormatting>
  <conditionalFormatting sqref="J48">
    <cfRule type="expression" dxfId="294" priority="335">
      <formula>$C$346="Hecho"</formula>
    </cfRule>
  </conditionalFormatting>
  <conditionalFormatting sqref="J49">
    <cfRule type="expression" dxfId="293" priority="345">
      <formula>$C$356="Hecho"</formula>
    </cfRule>
  </conditionalFormatting>
  <conditionalFormatting sqref="J50">
    <cfRule type="expression" dxfId="292" priority="355">
      <formula>$C$366="Hecho"</formula>
    </cfRule>
  </conditionalFormatting>
  <conditionalFormatting sqref="J51">
    <cfRule type="expression" dxfId="291" priority="365">
      <formula>$C$376="Hecho"</formula>
    </cfRule>
  </conditionalFormatting>
  <conditionalFormatting sqref="K15">
    <cfRule type="expression" dxfId="290" priority="6">
      <formula>$C$17="Hecho"</formula>
    </cfRule>
  </conditionalFormatting>
  <conditionalFormatting sqref="K16">
    <cfRule type="expression" dxfId="289" priority="16">
      <formula>$C$27="Hecho"</formula>
    </cfRule>
  </conditionalFormatting>
  <conditionalFormatting sqref="K17">
    <cfRule type="expression" dxfId="288" priority="26">
      <formula>$C$37="Hecho"</formula>
    </cfRule>
  </conditionalFormatting>
  <conditionalFormatting sqref="K18">
    <cfRule type="expression" dxfId="287" priority="36">
      <formula>$C$47="Hecho"</formula>
    </cfRule>
  </conditionalFormatting>
  <conditionalFormatting sqref="K19">
    <cfRule type="expression" dxfId="286" priority="46">
      <formula>$C$57="Hecho"</formula>
    </cfRule>
  </conditionalFormatting>
  <conditionalFormatting sqref="K20">
    <cfRule type="expression" dxfId="285" priority="56">
      <formula>$C$67="Hecho"</formula>
    </cfRule>
  </conditionalFormatting>
  <conditionalFormatting sqref="K21">
    <cfRule type="expression" dxfId="284" priority="66">
      <formula>$C$77="Hecho"</formula>
    </cfRule>
  </conditionalFormatting>
  <conditionalFormatting sqref="K22">
    <cfRule type="expression" dxfId="283" priority="76">
      <formula>$C$87="Hecho"</formula>
    </cfRule>
  </conditionalFormatting>
  <conditionalFormatting sqref="K23">
    <cfRule type="expression" dxfId="282" priority="86">
      <formula>$C$97="Hecho"</formula>
    </cfRule>
  </conditionalFormatting>
  <conditionalFormatting sqref="K24">
    <cfRule type="expression" dxfId="281" priority="96">
      <formula>$C$107="Hecho"</formula>
    </cfRule>
  </conditionalFormatting>
  <conditionalFormatting sqref="K25">
    <cfRule type="expression" dxfId="280" priority="106">
      <formula>$C$117="Hecho"</formula>
    </cfRule>
  </conditionalFormatting>
  <conditionalFormatting sqref="K26">
    <cfRule type="expression" dxfId="279" priority="116">
      <formula>$C$127="Hecho"</formula>
    </cfRule>
  </conditionalFormatting>
  <conditionalFormatting sqref="K27">
    <cfRule type="expression" dxfId="278" priority="126">
      <formula>$C$137="Hecho"</formula>
    </cfRule>
  </conditionalFormatting>
  <conditionalFormatting sqref="K28">
    <cfRule type="expression" dxfId="277" priority="136">
      <formula>$C$147="Hecho"</formula>
    </cfRule>
  </conditionalFormatting>
  <conditionalFormatting sqref="K29">
    <cfRule type="expression" dxfId="276" priority="146">
      <formula>$C$157="Hecho"</formula>
    </cfRule>
  </conditionalFormatting>
  <conditionalFormatting sqref="K30">
    <cfRule type="expression" dxfId="275" priority="156">
      <formula>$C$167="Hecho"</formula>
    </cfRule>
  </conditionalFormatting>
  <conditionalFormatting sqref="K31">
    <cfRule type="expression" dxfId="274" priority="166">
      <formula>$C$177="Hecho"</formula>
    </cfRule>
  </conditionalFormatting>
  <conditionalFormatting sqref="K32">
    <cfRule type="expression" dxfId="273" priority="176">
      <formula>$C$187="Hecho"</formula>
    </cfRule>
  </conditionalFormatting>
  <conditionalFormatting sqref="K33">
    <cfRule type="expression" dxfId="272" priority="186">
      <formula>$C$197="Hecho"</formula>
    </cfRule>
  </conditionalFormatting>
  <conditionalFormatting sqref="K34">
    <cfRule type="expression" dxfId="271" priority="196">
      <formula>$C$207="Hecho"</formula>
    </cfRule>
  </conditionalFormatting>
  <conditionalFormatting sqref="K35">
    <cfRule type="expression" dxfId="270" priority="206">
      <formula>$C$217="Hecho"</formula>
    </cfRule>
  </conditionalFormatting>
  <conditionalFormatting sqref="K36">
    <cfRule type="expression" dxfId="269" priority="216">
      <formula>$C$227="Hecho"</formula>
    </cfRule>
  </conditionalFormatting>
  <conditionalFormatting sqref="K37">
    <cfRule type="expression" dxfId="268" priority="226">
      <formula>$C$237="Hecho"</formula>
    </cfRule>
  </conditionalFormatting>
  <conditionalFormatting sqref="K38">
    <cfRule type="expression" dxfId="267" priority="236">
      <formula>$C$247="Hecho"</formula>
    </cfRule>
  </conditionalFormatting>
  <conditionalFormatting sqref="K39">
    <cfRule type="expression" dxfId="266" priority="246">
      <formula>$C$257="Hecho"</formula>
    </cfRule>
  </conditionalFormatting>
  <conditionalFormatting sqref="K40">
    <cfRule type="expression" dxfId="265" priority="256">
      <formula>$C$267="Hecho"</formula>
    </cfRule>
  </conditionalFormatting>
  <conditionalFormatting sqref="K41">
    <cfRule type="expression" dxfId="264" priority="266">
      <formula>$C$277="Hecho"</formula>
    </cfRule>
  </conditionalFormatting>
  <conditionalFormatting sqref="K42">
    <cfRule type="expression" dxfId="263" priority="276">
      <formula>$C$287="Hecho"</formula>
    </cfRule>
  </conditionalFormatting>
  <conditionalFormatting sqref="K43">
    <cfRule type="expression" dxfId="262" priority="286">
      <formula>$C$297="Hecho"</formula>
    </cfRule>
  </conditionalFormatting>
  <conditionalFormatting sqref="K44">
    <cfRule type="expression" dxfId="261" priority="296">
      <formula>$C$307="Hecho"</formula>
    </cfRule>
  </conditionalFormatting>
  <conditionalFormatting sqref="K45">
    <cfRule type="expression" dxfId="260" priority="306">
      <formula>$C$317="Hecho"</formula>
    </cfRule>
  </conditionalFormatting>
  <conditionalFormatting sqref="K46">
    <cfRule type="expression" dxfId="259" priority="316">
      <formula>$C$327="Hecho"</formula>
    </cfRule>
  </conditionalFormatting>
  <conditionalFormatting sqref="K47">
    <cfRule type="expression" dxfId="258" priority="326">
      <formula>$C$337="Hecho"</formula>
    </cfRule>
  </conditionalFormatting>
  <conditionalFormatting sqref="K48">
    <cfRule type="expression" dxfId="257" priority="336">
      <formula>$C$347="Hecho"</formula>
    </cfRule>
  </conditionalFormatting>
  <conditionalFormatting sqref="K49">
    <cfRule type="expression" dxfId="256" priority="346">
      <formula>$C$357="Hecho"</formula>
    </cfRule>
  </conditionalFormatting>
  <conditionalFormatting sqref="K50">
    <cfRule type="expression" dxfId="255" priority="356">
      <formula>$C$367="Hecho"</formula>
    </cfRule>
  </conditionalFormatting>
  <conditionalFormatting sqref="K51">
    <cfRule type="expression" dxfId="254" priority="366">
      <formula>$C$377="Hecho"</formula>
    </cfRule>
  </conditionalFormatting>
  <conditionalFormatting sqref="L15">
    <cfRule type="expression" dxfId="253" priority="7">
      <formula>$C$18="Hecho"</formula>
    </cfRule>
  </conditionalFormatting>
  <conditionalFormatting sqref="L16">
    <cfRule type="expression" dxfId="252" priority="17">
      <formula>$C$28="Hecho"</formula>
    </cfRule>
  </conditionalFormatting>
  <conditionalFormatting sqref="L17">
    <cfRule type="expression" dxfId="251" priority="27">
      <formula>$C$38="Hecho"</formula>
    </cfRule>
  </conditionalFormatting>
  <conditionalFormatting sqref="L18">
    <cfRule type="expression" dxfId="250" priority="37">
      <formula>$C$48="Hecho"</formula>
    </cfRule>
  </conditionalFormatting>
  <conditionalFormatting sqref="L19">
    <cfRule type="expression" dxfId="249" priority="47">
      <formula>$C$58="Hecho"</formula>
    </cfRule>
  </conditionalFormatting>
  <conditionalFormatting sqref="L20">
    <cfRule type="expression" dxfId="248" priority="57">
      <formula>$C$68="Hecho"</formula>
    </cfRule>
  </conditionalFormatting>
  <conditionalFormatting sqref="L21">
    <cfRule type="expression" dxfId="247" priority="67">
      <formula>$C$78="Hecho"</formula>
    </cfRule>
  </conditionalFormatting>
  <conditionalFormatting sqref="L22">
    <cfRule type="expression" dxfId="246" priority="77">
      <formula>$C$88="Hecho"</formula>
    </cfRule>
  </conditionalFormatting>
  <conditionalFormatting sqref="L23">
    <cfRule type="expression" dxfId="245" priority="87">
      <formula>$C$98="Hecho"</formula>
    </cfRule>
  </conditionalFormatting>
  <conditionalFormatting sqref="L24">
    <cfRule type="expression" dxfId="244" priority="97">
      <formula>$C$108="Hecho"</formula>
    </cfRule>
  </conditionalFormatting>
  <conditionalFormatting sqref="L25">
    <cfRule type="expression" dxfId="243" priority="107">
      <formula>$C$118="Hecho"</formula>
    </cfRule>
  </conditionalFormatting>
  <conditionalFormatting sqref="L26">
    <cfRule type="expression" dxfId="242" priority="117">
      <formula>$C$128="Hecho"</formula>
    </cfRule>
  </conditionalFormatting>
  <conditionalFormatting sqref="L27">
    <cfRule type="expression" dxfId="241" priority="127">
      <formula>$C$138="Hecho"</formula>
    </cfRule>
  </conditionalFormatting>
  <conditionalFormatting sqref="L28">
    <cfRule type="expression" dxfId="240" priority="137">
      <formula>$C$148="Hecho"</formula>
    </cfRule>
  </conditionalFormatting>
  <conditionalFormatting sqref="L29">
    <cfRule type="expression" dxfId="239" priority="147">
      <formula>$C$158="Hecho"</formula>
    </cfRule>
  </conditionalFormatting>
  <conditionalFormatting sqref="L30">
    <cfRule type="expression" dxfId="238" priority="157">
      <formula>$C$168="Hecho"</formula>
    </cfRule>
  </conditionalFormatting>
  <conditionalFormatting sqref="L31">
    <cfRule type="expression" dxfId="237" priority="167">
      <formula>$C$178="Hecho"</formula>
    </cfRule>
  </conditionalFormatting>
  <conditionalFormatting sqref="L32">
    <cfRule type="expression" dxfId="236" priority="177">
      <formula>$C$188="Hecho"</formula>
    </cfRule>
  </conditionalFormatting>
  <conditionalFormatting sqref="L33">
    <cfRule type="expression" dxfId="235" priority="187">
      <formula>$C$198="Hecho"</formula>
    </cfRule>
  </conditionalFormatting>
  <conditionalFormatting sqref="L34">
    <cfRule type="expression" dxfId="234" priority="197">
      <formula>$C$208="Hecho"</formula>
    </cfRule>
  </conditionalFormatting>
  <conditionalFormatting sqref="L35">
    <cfRule type="expression" dxfId="233" priority="207">
      <formula>$C$218="Hecho"</formula>
    </cfRule>
  </conditionalFormatting>
  <conditionalFormatting sqref="L36">
    <cfRule type="expression" dxfId="232" priority="217">
      <formula>$C$228="Hecho"</formula>
    </cfRule>
  </conditionalFormatting>
  <conditionalFormatting sqref="L37">
    <cfRule type="expression" dxfId="231" priority="227">
      <formula>$C$238="Hecho"</formula>
    </cfRule>
  </conditionalFormatting>
  <conditionalFormatting sqref="L38">
    <cfRule type="expression" dxfId="230" priority="237">
      <formula>$C$248="Hecho"</formula>
    </cfRule>
  </conditionalFormatting>
  <conditionalFormatting sqref="L39">
    <cfRule type="expression" dxfId="229" priority="247">
      <formula>$C$258="Hecho"</formula>
    </cfRule>
  </conditionalFormatting>
  <conditionalFormatting sqref="L40">
    <cfRule type="expression" dxfId="228" priority="257">
      <formula>$C$268="Hecho"</formula>
    </cfRule>
  </conditionalFormatting>
  <conditionalFormatting sqref="L41">
    <cfRule type="expression" dxfId="227" priority="267">
      <formula>$C$278="Hecho"</formula>
    </cfRule>
  </conditionalFormatting>
  <conditionalFormatting sqref="L42">
    <cfRule type="expression" dxfId="226" priority="277">
      <formula>$C$288="Hecho"</formula>
    </cfRule>
  </conditionalFormatting>
  <conditionalFormatting sqref="L43">
    <cfRule type="expression" dxfId="225" priority="287">
      <formula>$C$298="Hecho"</formula>
    </cfRule>
  </conditionalFormatting>
  <conditionalFormatting sqref="L44">
    <cfRule type="expression" dxfId="224" priority="297">
      <formula>$C$308="Hecho"</formula>
    </cfRule>
  </conditionalFormatting>
  <conditionalFormatting sqref="L45">
    <cfRule type="expression" dxfId="223" priority="307">
      <formula>$C$318="Hecho"</formula>
    </cfRule>
  </conditionalFormatting>
  <conditionalFormatting sqref="L46">
    <cfRule type="expression" dxfId="222" priority="317">
      <formula>$C$328="Hecho"</formula>
    </cfRule>
  </conditionalFormatting>
  <conditionalFormatting sqref="L47">
    <cfRule type="expression" dxfId="221" priority="327">
      <formula>$C$338="Hecho"</formula>
    </cfRule>
  </conditionalFormatting>
  <conditionalFormatting sqref="L48">
    <cfRule type="expression" dxfId="220" priority="337">
      <formula>$C$348="Hecho"</formula>
    </cfRule>
  </conditionalFormatting>
  <conditionalFormatting sqref="L49">
    <cfRule type="expression" dxfId="219" priority="347">
      <formula>$C$358="Hecho"</formula>
    </cfRule>
  </conditionalFormatting>
  <conditionalFormatting sqref="L50">
    <cfRule type="expression" dxfId="218" priority="357">
      <formula>$C$368="Hecho"</formula>
    </cfRule>
  </conditionalFormatting>
  <conditionalFormatting sqref="L51">
    <cfRule type="expression" dxfId="217" priority="367">
      <formula>$C$378="Hecho"</formula>
    </cfRule>
  </conditionalFormatting>
  <conditionalFormatting sqref="M15">
    <cfRule type="expression" dxfId="216" priority="8">
      <formula>$C$19="Hecho"</formula>
    </cfRule>
  </conditionalFormatting>
  <conditionalFormatting sqref="M16">
    <cfRule type="expression" dxfId="215" priority="18">
      <formula>$C$29="Hecho"</formula>
    </cfRule>
  </conditionalFormatting>
  <conditionalFormatting sqref="M17">
    <cfRule type="expression" dxfId="214" priority="28">
      <formula>$C$39="Hecho"</formula>
    </cfRule>
  </conditionalFormatting>
  <conditionalFormatting sqref="M18">
    <cfRule type="expression" dxfId="213" priority="38">
      <formula>$C$49="Hecho"</formula>
    </cfRule>
  </conditionalFormatting>
  <conditionalFormatting sqref="M19">
    <cfRule type="expression" dxfId="212" priority="48">
      <formula>$C$59="Hecho"</formula>
    </cfRule>
  </conditionalFormatting>
  <conditionalFormatting sqref="M20">
    <cfRule type="expression" dxfId="211" priority="58">
      <formula>$C$69="Hecho"</formula>
    </cfRule>
  </conditionalFormatting>
  <conditionalFormatting sqref="M21">
    <cfRule type="expression" dxfId="210" priority="68">
      <formula>$C$79="Hecho"</formula>
    </cfRule>
  </conditionalFormatting>
  <conditionalFormatting sqref="M22">
    <cfRule type="expression" dxfId="209" priority="78">
      <formula>$C$89="Hecho"</formula>
    </cfRule>
  </conditionalFormatting>
  <conditionalFormatting sqref="M23">
    <cfRule type="expression" dxfId="208" priority="88">
      <formula>$C$99="Hecho"</formula>
    </cfRule>
  </conditionalFormatting>
  <conditionalFormatting sqref="M24">
    <cfRule type="expression" dxfId="207" priority="98">
      <formula>$C$109="Hecho"</formula>
    </cfRule>
  </conditionalFormatting>
  <conditionalFormatting sqref="M25">
    <cfRule type="expression" dxfId="206" priority="108">
      <formula>$C$119="Hecho"</formula>
    </cfRule>
  </conditionalFormatting>
  <conditionalFormatting sqref="M26">
    <cfRule type="expression" dxfId="205" priority="118">
      <formula>$C$129="Hecho"</formula>
    </cfRule>
  </conditionalFormatting>
  <conditionalFormatting sqref="M27">
    <cfRule type="expression" dxfId="204" priority="128">
      <formula>$C$139="Hecho"</formula>
    </cfRule>
  </conditionalFormatting>
  <conditionalFormatting sqref="M28">
    <cfRule type="expression" dxfId="203" priority="138">
      <formula>$C$149="Hecho"</formula>
    </cfRule>
  </conditionalFormatting>
  <conditionalFormatting sqref="M29">
    <cfRule type="expression" dxfId="202" priority="148">
      <formula>$C$159="Hecho"</formula>
    </cfRule>
  </conditionalFormatting>
  <conditionalFormatting sqref="M30">
    <cfRule type="expression" dxfId="201" priority="158">
      <formula>$C$169="Hecho"</formula>
    </cfRule>
  </conditionalFormatting>
  <conditionalFormatting sqref="M31">
    <cfRule type="expression" dxfId="200" priority="168">
      <formula>$C$179="Hecho"</formula>
    </cfRule>
  </conditionalFormatting>
  <conditionalFormatting sqref="M32">
    <cfRule type="expression" dxfId="199" priority="178">
      <formula>$C$189="Hecho"</formula>
    </cfRule>
  </conditionalFormatting>
  <conditionalFormatting sqref="M33">
    <cfRule type="expression" dxfId="198" priority="188">
      <formula>$C$199="Hecho"</formula>
    </cfRule>
  </conditionalFormatting>
  <conditionalFormatting sqref="M34">
    <cfRule type="expression" dxfId="197" priority="198">
      <formula>$C$209="Hecho"</formula>
    </cfRule>
  </conditionalFormatting>
  <conditionalFormatting sqref="M35">
    <cfRule type="expression" dxfId="196" priority="208">
      <formula>$C$219="Hecho"</formula>
    </cfRule>
  </conditionalFormatting>
  <conditionalFormatting sqref="M36">
    <cfRule type="expression" dxfId="195" priority="218">
      <formula>$C$229="Hecho"</formula>
    </cfRule>
  </conditionalFormatting>
  <conditionalFormatting sqref="M37">
    <cfRule type="expression" dxfId="194" priority="228">
      <formula>$C$239="Hecho"</formula>
    </cfRule>
  </conditionalFormatting>
  <conditionalFormatting sqref="M38">
    <cfRule type="expression" dxfId="193" priority="238">
      <formula>$C$249="Hecho"</formula>
    </cfRule>
  </conditionalFormatting>
  <conditionalFormatting sqref="M39">
    <cfRule type="expression" dxfId="192" priority="248">
      <formula>$C$259="Hecho"</formula>
    </cfRule>
  </conditionalFormatting>
  <conditionalFormatting sqref="M40">
    <cfRule type="expression" dxfId="191" priority="258">
      <formula>$C$269="Hecho"</formula>
    </cfRule>
  </conditionalFormatting>
  <conditionalFormatting sqref="M41">
    <cfRule type="expression" dxfId="190" priority="268">
      <formula>$C$279="Hecho"</formula>
    </cfRule>
  </conditionalFormatting>
  <conditionalFormatting sqref="M42">
    <cfRule type="expression" dxfId="189" priority="278">
      <formula>$C$289="Hecho"</formula>
    </cfRule>
  </conditionalFormatting>
  <conditionalFormatting sqref="M43">
    <cfRule type="expression" dxfId="188" priority="288">
      <formula>$C$299="Hecho"</formula>
    </cfRule>
  </conditionalFormatting>
  <conditionalFormatting sqref="M44">
    <cfRule type="expression" dxfId="187" priority="298">
      <formula>$C$309="Hecho"</formula>
    </cfRule>
  </conditionalFormatting>
  <conditionalFormatting sqref="M45">
    <cfRule type="expression" dxfId="186" priority="308">
      <formula>$C$319="Hecho"</formula>
    </cfRule>
  </conditionalFormatting>
  <conditionalFormatting sqref="M46">
    <cfRule type="expression" dxfId="185" priority="318">
      <formula>$C$329="Hecho"</formula>
    </cfRule>
  </conditionalFormatting>
  <conditionalFormatting sqref="M47">
    <cfRule type="expression" dxfId="184" priority="328">
      <formula>$C$339="Hecho"</formula>
    </cfRule>
  </conditionalFormatting>
  <conditionalFormatting sqref="M48">
    <cfRule type="expression" dxfId="183" priority="338">
      <formula>$C$349="Hecho"</formula>
    </cfRule>
  </conditionalFormatting>
  <conditionalFormatting sqref="M49">
    <cfRule type="expression" dxfId="182" priority="348">
      <formula>$C$359="Hecho"</formula>
    </cfRule>
  </conditionalFormatting>
  <conditionalFormatting sqref="M50">
    <cfRule type="expression" dxfId="181" priority="358">
      <formula>$C$369="Hecho"</formula>
    </cfRule>
  </conditionalFormatting>
  <conditionalFormatting sqref="M51">
    <cfRule type="expression" dxfId="180" priority="368">
      <formula>$C$379="Hecho"</formula>
    </cfRule>
  </conditionalFormatting>
  <conditionalFormatting sqref="N15">
    <cfRule type="expression" dxfId="179" priority="9">
      <formula>$C$20="Hecho"</formula>
    </cfRule>
  </conditionalFormatting>
  <conditionalFormatting sqref="N16">
    <cfRule type="expression" dxfId="178" priority="19">
      <formula>$C$30="Hecho"</formula>
    </cfRule>
  </conditionalFormatting>
  <conditionalFormatting sqref="N17">
    <cfRule type="expression" dxfId="177" priority="29">
      <formula>$C$40="Hecho"</formula>
    </cfRule>
  </conditionalFormatting>
  <conditionalFormatting sqref="N18">
    <cfRule type="expression" dxfId="176" priority="39">
      <formula>$C$50="Hecho"</formula>
    </cfRule>
  </conditionalFormatting>
  <conditionalFormatting sqref="N19">
    <cfRule type="expression" dxfId="175" priority="49">
      <formula>$C$60="Hecho"</formula>
    </cfRule>
  </conditionalFormatting>
  <conditionalFormatting sqref="N20">
    <cfRule type="expression" dxfId="174" priority="59">
      <formula>$C$70="Hecho"</formula>
    </cfRule>
  </conditionalFormatting>
  <conditionalFormatting sqref="N21">
    <cfRule type="expression" dxfId="173" priority="69">
      <formula>$C$80="Hecho"</formula>
    </cfRule>
  </conditionalFormatting>
  <conditionalFormatting sqref="N22">
    <cfRule type="expression" dxfId="172" priority="79">
      <formula>$C$90="Hecho"</formula>
    </cfRule>
  </conditionalFormatting>
  <conditionalFormatting sqref="N23">
    <cfRule type="expression" dxfId="171" priority="89">
      <formula>$C$100="Hecho"</formula>
    </cfRule>
  </conditionalFormatting>
  <conditionalFormatting sqref="N24">
    <cfRule type="expression" dxfId="170" priority="99">
      <formula>$C$110="Hecho"</formula>
    </cfRule>
  </conditionalFormatting>
  <conditionalFormatting sqref="N25">
    <cfRule type="expression" dxfId="169" priority="109">
      <formula>$C$120="Hecho"</formula>
    </cfRule>
  </conditionalFormatting>
  <conditionalFormatting sqref="N26">
    <cfRule type="expression" dxfId="168" priority="119">
      <formula>$C$130="Hecho"</formula>
    </cfRule>
  </conditionalFormatting>
  <conditionalFormatting sqref="N27">
    <cfRule type="expression" dxfId="167" priority="129">
      <formula>$C$140="Hecho"</formula>
    </cfRule>
  </conditionalFormatting>
  <conditionalFormatting sqref="N28">
    <cfRule type="expression" dxfId="166" priority="139">
      <formula>$C$150="Hecho"</formula>
    </cfRule>
  </conditionalFormatting>
  <conditionalFormatting sqref="N29">
    <cfRule type="expression" dxfId="165" priority="149">
      <formula>$C$160="Hecho"</formula>
    </cfRule>
  </conditionalFormatting>
  <conditionalFormatting sqref="N30">
    <cfRule type="expression" dxfId="164" priority="159">
      <formula>$C$170="Hecho"</formula>
    </cfRule>
  </conditionalFormatting>
  <conditionalFormatting sqref="N31">
    <cfRule type="expression" dxfId="163" priority="169">
      <formula>$C$180="Hecho"</formula>
    </cfRule>
  </conditionalFormatting>
  <conditionalFormatting sqref="N32">
    <cfRule type="expression" dxfId="162" priority="179">
      <formula>$C$190="Hecho"</formula>
    </cfRule>
  </conditionalFormatting>
  <conditionalFormatting sqref="N33">
    <cfRule type="expression" dxfId="161" priority="189">
      <formula>$C$200="Hecho"</formula>
    </cfRule>
  </conditionalFormatting>
  <conditionalFormatting sqref="N34">
    <cfRule type="expression" dxfId="160" priority="199">
      <formula>$C$210="Hecho"</formula>
    </cfRule>
  </conditionalFormatting>
  <conditionalFormatting sqref="N35">
    <cfRule type="expression" dxfId="159" priority="209">
      <formula>$C$220="Hecho"</formula>
    </cfRule>
  </conditionalFormatting>
  <conditionalFormatting sqref="N36">
    <cfRule type="expression" dxfId="158" priority="219">
      <formula>$C$230="Hecho"</formula>
    </cfRule>
  </conditionalFormatting>
  <conditionalFormatting sqref="N37">
    <cfRule type="expression" dxfId="157" priority="229">
      <formula>$C$240="Hecho"</formula>
    </cfRule>
  </conditionalFormatting>
  <conditionalFormatting sqref="N38">
    <cfRule type="expression" dxfId="156" priority="239">
      <formula>$C$250="Hecho"</formula>
    </cfRule>
  </conditionalFormatting>
  <conditionalFormatting sqref="N39">
    <cfRule type="expression" dxfId="155" priority="249">
      <formula>$C$260="Hecho"</formula>
    </cfRule>
  </conditionalFormatting>
  <conditionalFormatting sqref="N40">
    <cfRule type="expression" dxfId="154" priority="259">
      <formula>$C$270="Hecho"</formula>
    </cfRule>
  </conditionalFormatting>
  <conditionalFormatting sqref="N41">
    <cfRule type="expression" dxfId="153" priority="269">
      <formula>$C$280="Hecho"</formula>
    </cfRule>
  </conditionalFormatting>
  <conditionalFormatting sqref="N42">
    <cfRule type="expression" dxfId="152" priority="279">
      <formula>$C$290="Hecho"</formula>
    </cfRule>
  </conditionalFormatting>
  <conditionalFormatting sqref="N43">
    <cfRule type="expression" dxfId="151" priority="289">
      <formula>$C$300="Hecho"</formula>
    </cfRule>
  </conditionalFormatting>
  <conditionalFormatting sqref="N44">
    <cfRule type="expression" dxfId="150" priority="299">
      <formula>$C$310="Hecho"</formula>
    </cfRule>
  </conditionalFormatting>
  <conditionalFormatting sqref="N45">
    <cfRule type="expression" dxfId="149" priority="309">
      <formula>$C$320="Hecho"</formula>
    </cfRule>
  </conditionalFormatting>
  <conditionalFormatting sqref="N46">
    <cfRule type="expression" dxfId="148" priority="319">
      <formula>$C$330="Hecho"</formula>
    </cfRule>
  </conditionalFormatting>
  <conditionalFormatting sqref="N47">
    <cfRule type="expression" dxfId="147" priority="329">
      <formula>$C$340="Hecho"</formula>
    </cfRule>
  </conditionalFormatting>
  <conditionalFormatting sqref="N48">
    <cfRule type="expression" dxfId="146" priority="339">
      <formula>$C$350="Hecho"</formula>
    </cfRule>
  </conditionalFormatting>
  <conditionalFormatting sqref="N49">
    <cfRule type="expression" dxfId="145" priority="349">
      <formula>$C$360="Hecho"</formula>
    </cfRule>
  </conditionalFormatting>
  <conditionalFormatting sqref="N50">
    <cfRule type="expression" dxfId="144" priority="359">
      <formula>$C$370="Hecho"</formula>
    </cfRule>
  </conditionalFormatting>
  <conditionalFormatting sqref="O15">
    <cfRule type="expression" dxfId="143" priority="10">
      <formula>$C$21="Hecho"</formula>
    </cfRule>
  </conditionalFormatting>
  <conditionalFormatting sqref="O16">
    <cfRule type="expression" dxfId="142" priority="20">
      <formula>$C$31="Hecho"</formula>
    </cfRule>
  </conditionalFormatting>
  <conditionalFormatting sqref="O17">
    <cfRule type="expression" dxfId="141" priority="30">
      <formula>$C$41="Hecho"</formula>
    </cfRule>
  </conditionalFormatting>
  <conditionalFormatting sqref="O18">
    <cfRule type="expression" dxfId="140" priority="40">
      <formula>$C$51="Hecho"</formula>
    </cfRule>
  </conditionalFormatting>
  <conditionalFormatting sqref="O19">
    <cfRule type="expression" dxfId="139" priority="50">
      <formula>$C$61="Hecho"</formula>
    </cfRule>
  </conditionalFormatting>
  <conditionalFormatting sqref="O20">
    <cfRule type="expression" dxfId="138" priority="60">
      <formula>$C$71="Hecho"</formula>
    </cfRule>
  </conditionalFormatting>
  <conditionalFormatting sqref="O21">
    <cfRule type="expression" dxfId="137" priority="70">
      <formula>$C$81="Hecho"</formula>
    </cfRule>
  </conditionalFormatting>
  <conditionalFormatting sqref="O22">
    <cfRule type="expression" dxfId="136" priority="80">
      <formula>$C$91="Hecho"</formula>
    </cfRule>
  </conditionalFormatting>
  <conditionalFormatting sqref="O23">
    <cfRule type="expression" dxfId="135" priority="90">
      <formula>$C$101="Hecho"</formula>
    </cfRule>
  </conditionalFormatting>
  <conditionalFormatting sqref="O24">
    <cfRule type="expression" dxfId="134" priority="100">
      <formula>$C$111="Hecho"</formula>
    </cfRule>
  </conditionalFormatting>
  <conditionalFormatting sqref="O25">
    <cfRule type="expression" dxfId="133" priority="110">
      <formula>$C$121="Hecho"</formula>
    </cfRule>
  </conditionalFormatting>
  <conditionalFormatting sqref="O26">
    <cfRule type="expression" dxfId="132" priority="120">
      <formula>$C$131="Hecho"</formula>
    </cfRule>
  </conditionalFormatting>
  <conditionalFormatting sqref="O27">
    <cfRule type="expression" dxfId="131" priority="130">
      <formula>$C$141="Hecho"</formula>
    </cfRule>
  </conditionalFormatting>
  <conditionalFormatting sqref="O28">
    <cfRule type="expression" dxfId="130" priority="140">
      <formula>$C$151="Hecho"</formula>
    </cfRule>
  </conditionalFormatting>
  <conditionalFormatting sqref="O29">
    <cfRule type="expression" dxfId="129" priority="150">
      <formula>$C$161="Hecho"</formula>
    </cfRule>
  </conditionalFormatting>
  <conditionalFormatting sqref="O30">
    <cfRule type="expression" dxfId="128" priority="160">
      <formula>$C$171="Hecho"</formula>
    </cfRule>
  </conditionalFormatting>
  <conditionalFormatting sqref="O31">
    <cfRule type="expression" dxfId="127" priority="170">
      <formula>$C$181="Hecho"</formula>
    </cfRule>
  </conditionalFormatting>
  <conditionalFormatting sqref="O32">
    <cfRule type="expression" dxfId="126" priority="180">
      <formula>$C$191="Hecho"</formula>
    </cfRule>
  </conditionalFormatting>
  <conditionalFormatting sqref="O33">
    <cfRule type="expression" dxfId="125" priority="190">
      <formula>$C$201="Hecho"</formula>
    </cfRule>
  </conditionalFormatting>
  <conditionalFormatting sqref="O34">
    <cfRule type="expression" dxfId="124" priority="200">
      <formula>$C$211="Hecho"</formula>
    </cfRule>
  </conditionalFormatting>
  <conditionalFormatting sqref="O35">
    <cfRule type="expression" dxfId="123" priority="210">
      <formula>$C$221="Hecho"</formula>
    </cfRule>
  </conditionalFormatting>
  <conditionalFormatting sqref="O36">
    <cfRule type="expression" dxfId="122" priority="220">
      <formula>$C$231="Hecho"</formula>
    </cfRule>
  </conditionalFormatting>
  <conditionalFormatting sqref="O37">
    <cfRule type="expression" dxfId="121" priority="230">
      <formula>$C$241="Hecho"</formula>
    </cfRule>
  </conditionalFormatting>
  <conditionalFormatting sqref="O38">
    <cfRule type="expression" dxfId="120" priority="240">
      <formula>$C$251="Hecho"</formula>
    </cfRule>
  </conditionalFormatting>
  <conditionalFormatting sqref="O39">
    <cfRule type="expression" dxfId="119" priority="250">
      <formula>$C$261="Hecho"</formula>
    </cfRule>
  </conditionalFormatting>
  <conditionalFormatting sqref="O40">
    <cfRule type="expression" dxfId="118" priority="260">
      <formula>$C$271="Hecho"</formula>
    </cfRule>
  </conditionalFormatting>
  <conditionalFormatting sqref="O41">
    <cfRule type="expression" dxfId="117" priority="270">
      <formula>$C$281="Hecho"</formula>
    </cfRule>
  </conditionalFormatting>
  <conditionalFormatting sqref="O42">
    <cfRule type="expression" dxfId="116" priority="280">
      <formula>$C$291="Hecho"</formula>
    </cfRule>
  </conditionalFormatting>
  <conditionalFormatting sqref="O43">
    <cfRule type="expression" dxfId="115" priority="290">
      <formula>$C$301="Hecho"</formula>
    </cfRule>
  </conditionalFormatting>
  <conditionalFormatting sqref="O44">
    <cfRule type="expression" dxfId="114" priority="300">
      <formula>$C$311="Hecho"</formula>
    </cfRule>
  </conditionalFormatting>
  <conditionalFormatting sqref="O45">
    <cfRule type="expression" dxfId="113" priority="310">
      <formula>$C$321="Hecho"</formula>
    </cfRule>
  </conditionalFormatting>
  <conditionalFormatting sqref="O46">
    <cfRule type="expression" dxfId="112" priority="320">
      <formula>$C$331="Hecho"</formula>
    </cfRule>
  </conditionalFormatting>
  <conditionalFormatting sqref="O47">
    <cfRule type="expression" dxfId="111" priority="330">
      <formula>$C$341="Hecho"</formula>
    </cfRule>
  </conditionalFormatting>
  <conditionalFormatting sqref="O48">
    <cfRule type="expression" dxfId="110" priority="340">
      <formula>$C$351="Hecho"</formula>
    </cfRule>
  </conditionalFormatting>
  <conditionalFormatting sqref="O49">
    <cfRule type="expression" dxfId="109" priority="350">
      <formula>$C$361="Hecho"</formula>
    </cfRule>
  </conditionalFormatting>
  <conditionalFormatting sqref="O50">
    <cfRule type="expression" dxfId="108" priority="360">
      <formula>$C$371="Hecho"</formula>
    </cfRule>
  </conditionalFormatting>
  <conditionalFormatting sqref="P15">
    <cfRule type="expression" dxfId="107" priority="11">
      <formula>$C$22="Hecho"</formula>
    </cfRule>
  </conditionalFormatting>
  <conditionalFormatting sqref="P16">
    <cfRule type="expression" dxfId="106" priority="21">
      <formula>$C$32="Hecho"</formula>
    </cfRule>
  </conditionalFormatting>
  <conditionalFormatting sqref="P17">
    <cfRule type="expression" dxfId="105" priority="31">
      <formula>$C$42="Hecho"</formula>
    </cfRule>
  </conditionalFormatting>
  <conditionalFormatting sqref="P18">
    <cfRule type="expression" dxfId="104" priority="41">
      <formula>$C$52="Hecho"</formula>
    </cfRule>
  </conditionalFormatting>
  <conditionalFormatting sqref="P19">
    <cfRule type="expression" dxfId="103" priority="51">
      <formula>$C$62="Hecho"</formula>
    </cfRule>
  </conditionalFormatting>
  <conditionalFormatting sqref="P20">
    <cfRule type="expression" dxfId="102" priority="61">
      <formula>$C$72="Hecho"</formula>
    </cfRule>
  </conditionalFormatting>
  <conditionalFormatting sqref="P21">
    <cfRule type="expression" dxfId="101" priority="71">
      <formula>$C$82="Hecho"</formula>
    </cfRule>
  </conditionalFormatting>
  <conditionalFormatting sqref="P22">
    <cfRule type="expression" dxfId="100" priority="81">
      <formula>$C$92="Hecho"</formula>
    </cfRule>
  </conditionalFormatting>
  <conditionalFormatting sqref="P23">
    <cfRule type="expression" dxfId="99" priority="91">
      <formula>$C$102="Hecho"</formula>
    </cfRule>
  </conditionalFormatting>
  <conditionalFormatting sqref="P24">
    <cfRule type="expression" dxfId="98" priority="101">
      <formula>$C$112="Hecho"</formula>
    </cfRule>
  </conditionalFormatting>
  <conditionalFormatting sqref="P25">
    <cfRule type="expression" dxfId="97" priority="111">
      <formula>$C$122="Hecho"</formula>
    </cfRule>
  </conditionalFormatting>
  <conditionalFormatting sqref="P26">
    <cfRule type="expression" dxfId="96" priority="121">
      <formula>$C$132="Hecho"</formula>
    </cfRule>
  </conditionalFormatting>
  <conditionalFormatting sqref="P27">
    <cfRule type="expression" dxfId="95" priority="131">
      <formula>$C$142="Hecho"</formula>
    </cfRule>
  </conditionalFormatting>
  <conditionalFormatting sqref="P28">
    <cfRule type="expression" dxfId="94" priority="141">
      <formula>$C$152="Hecho"</formula>
    </cfRule>
  </conditionalFormatting>
  <conditionalFormatting sqref="P29">
    <cfRule type="expression" dxfId="93" priority="151">
      <formula>$C$162="Hecho"</formula>
    </cfRule>
  </conditionalFormatting>
  <conditionalFormatting sqref="P30">
    <cfRule type="expression" dxfId="92" priority="161">
      <formula>$C$172="Hecho"</formula>
    </cfRule>
  </conditionalFormatting>
  <conditionalFormatting sqref="P31">
    <cfRule type="expression" dxfId="91" priority="171">
      <formula>$C$182="Hecho"</formula>
    </cfRule>
  </conditionalFormatting>
  <conditionalFormatting sqref="P32">
    <cfRule type="expression" dxfId="90" priority="181">
      <formula>$C$192="Hecho"</formula>
    </cfRule>
  </conditionalFormatting>
  <conditionalFormatting sqref="P33">
    <cfRule type="expression" dxfId="89" priority="191">
      <formula>$C$202="Hecho"</formula>
    </cfRule>
  </conditionalFormatting>
  <conditionalFormatting sqref="P34">
    <cfRule type="expression" dxfId="88" priority="201">
      <formula>$C$212="Hecho"</formula>
    </cfRule>
  </conditionalFormatting>
  <conditionalFormatting sqref="P35">
    <cfRule type="expression" dxfId="87" priority="211">
      <formula>$C$222="Hecho"</formula>
    </cfRule>
  </conditionalFormatting>
  <conditionalFormatting sqref="P36">
    <cfRule type="expression" dxfId="86" priority="221">
      <formula>$C$232="Hecho"</formula>
    </cfRule>
  </conditionalFormatting>
  <conditionalFormatting sqref="P37">
    <cfRule type="expression" dxfId="85" priority="231">
      <formula>$C$242="Hecho"</formula>
    </cfRule>
  </conditionalFormatting>
  <conditionalFormatting sqref="P38">
    <cfRule type="expression" dxfId="84" priority="241">
      <formula>$C$252="Hecho"</formula>
    </cfRule>
  </conditionalFormatting>
  <conditionalFormatting sqref="P39">
    <cfRule type="expression" dxfId="83" priority="251">
      <formula>$C$262="Hecho"</formula>
    </cfRule>
  </conditionalFormatting>
  <conditionalFormatting sqref="P40">
    <cfRule type="expression" dxfId="82" priority="261">
      <formula>$C$272="Hecho"</formula>
    </cfRule>
  </conditionalFormatting>
  <conditionalFormatting sqref="P41">
    <cfRule type="expression" dxfId="81" priority="271">
      <formula>$C$282="Hecho"</formula>
    </cfRule>
  </conditionalFormatting>
  <conditionalFormatting sqref="P42">
    <cfRule type="expression" dxfId="80" priority="281">
      <formula>$C$292="Hecho"</formula>
    </cfRule>
  </conditionalFormatting>
  <conditionalFormatting sqref="P43">
    <cfRule type="expression" dxfId="79" priority="291">
      <formula>$C$302="Hecho"</formula>
    </cfRule>
  </conditionalFormatting>
  <conditionalFormatting sqref="P44">
    <cfRule type="expression" dxfId="78" priority="301">
      <formula>$C$312="Hecho"</formula>
    </cfRule>
  </conditionalFormatting>
  <conditionalFormatting sqref="P45">
    <cfRule type="expression" dxfId="77" priority="311">
      <formula>$C$322="Hecho"</formula>
    </cfRule>
  </conditionalFormatting>
  <conditionalFormatting sqref="P46">
    <cfRule type="expression" dxfId="76" priority="321">
      <formula>$C$332="Hecho"</formula>
    </cfRule>
  </conditionalFormatting>
  <conditionalFormatting sqref="P47">
    <cfRule type="expression" dxfId="75" priority="331">
      <formula>$C$342="Hecho"</formula>
    </cfRule>
  </conditionalFormatting>
  <conditionalFormatting sqref="P48">
    <cfRule type="expression" dxfId="74" priority="341">
      <formula>$C$352="Hecho"</formula>
    </cfRule>
  </conditionalFormatting>
  <conditionalFormatting sqref="P49">
    <cfRule type="expression" dxfId="73" priority="351">
      <formula>$C$362="Hecho"</formula>
    </cfRule>
  </conditionalFormatting>
  <conditionalFormatting sqref="P50">
    <cfRule type="expression" dxfId="72" priority="361">
      <formula>$C$372="Hecho"</formula>
    </cfRule>
  </conditionalFormatting>
  <conditionalFormatting sqref="Q15">
    <cfRule type="expression" dxfId="71" priority="12">
      <formula>$C$23="Hecho"</formula>
    </cfRule>
  </conditionalFormatting>
  <conditionalFormatting sqref="Q16">
    <cfRule type="expression" dxfId="70" priority="22">
      <formula>$C$33="Hecho"</formula>
    </cfRule>
  </conditionalFormatting>
  <conditionalFormatting sqref="Q17">
    <cfRule type="expression" dxfId="69" priority="32">
      <formula>$C$43="Hecho"</formula>
    </cfRule>
  </conditionalFormatting>
  <conditionalFormatting sqref="Q18">
    <cfRule type="expression" dxfId="68" priority="42">
      <formula>$C$53="Hecho"</formula>
    </cfRule>
  </conditionalFormatting>
  <conditionalFormatting sqref="Q19">
    <cfRule type="expression" dxfId="67" priority="52">
      <formula>$C$63="Hecho"</formula>
    </cfRule>
  </conditionalFormatting>
  <conditionalFormatting sqref="Q20">
    <cfRule type="expression" dxfId="66" priority="62">
      <formula>$C$73="Hecho"</formula>
    </cfRule>
  </conditionalFormatting>
  <conditionalFormatting sqref="Q21">
    <cfRule type="expression" dxfId="65" priority="72">
      <formula>$C$83="Hecho"</formula>
    </cfRule>
  </conditionalFormatting>
  <conditionalFormatting sqref="Q22">
    <cfRule type="expression" dxfId="64" priority="82">
      <formula>$C$93="Hecho"</formula>
    </cfRule>
  </conditionalFormatting>
  <conditionalFormatting sqref="Q23">
    <cfRule type="expression" dxfId="63" priority="92">
      <formula>$C$103="Hecho"</formula>
    </cfRule>
  </conditionalFormatting>
  <conditionalFormatting sqref="Q24">
    <cfRule type="expression" dxfId="62" priority="102">
      <formula>$C$113="Hecho"</formula>
    </cfRule>
  </conditionalFormatting>
  <conditionalFormatting sqref="Q25">
    <cfRule type="expression" dxfId="61" priority="112">
      <formula>$C$123="Hecho"</formula>
    </cfRule>
  </conditionalFormatting>
  <conditionalFormatting sqref="Q26">
    <cfRule type="expression" dxfId="60" priority="122">
      <formula>$C$133="Hecho"</formula>
    </cfRule>
  </conditionalFormatting>
  <conditionalFormatting sqref="Q27">
    <cfRule type="expression" dxfId="59" priority="132">
      <formula>$C$143="Hecho"</formula>
    </cfRule>
  </conditionalFormatting>
  <conditionalFormatting sqref="Q28">
    <cfRule type="expression" dxfId="58" priority="142">
      <formula>$C$153="Hecho"</formula>
    </cfRule>
  </conditionalFormatting>
  <conditionalFormatting sqref="Q29">
    <cfRule type="expression" dxfId="57" priority="152">
      <formula>$C$163="Hecho"</formula>
    </cfRule>
  </conditionalFormatting>
  <conditionalFormatting sqref="Q30">
    <cfRule type="expression" dxfId="56" priority="162">
      <formula>$C$173="Hecho"</formula>
    </cfRule>
  </conditionalFormatting>
  <conditionalFormatting sqref="Q31">
    <cfRule type="expression" dxfId="55" priority="172">
      <formula>$C$183="Hecho"</formula>
    </cfRule>
  </conditionalFormatting>
  <conditionalFormatting sqref="Q32">
    <cfRule type="expression" dxfId="54" priority="182">
      <formula>$C$193="Hecho"</formula>
    </cfRule>
  </conditionalFormatting>
  <conditionalFormatting sqref="Q33">
    <cfRule type="expression" dxfId="53" priority="192">
      <formula>$C$203="Hecho"</formula>
    </cfRule>
  </conditionalFormatting>
  <conditionalFormatting sqref="Q34">
    <cfRule type="expression" dxfId="52" priority="202">
      <formula>$C$213="Hecho"</formula>
    </cfRule>
  </conditionalFormatting>
  <conditionalFormatting sqref="Q35">
    <cfRule type="expression" dxfId="51" priority="212">
      <formula>$C$223="Hecho"</formula>
    </cfRule>
  </conditionalFormatting>
  <conditionalFormatting sqref="Q36">
    <cfRule type="expression" dxfId="50" priority="222">
      <formula>$C$233="Hecho"</formula>
    </cfRule>
  </conditionalFormatting>
  <conditionalFormatting sqref="Q37">
    <cfRule type="expression" dxfId="49" priority="232">
      <formula>$C$243="Hecho"</formula>
    </cfRule>
  </conditionalFormatting>
  <conditionalFormatting sqref="Q38">
    <cfRule type="expression" dxfId="48" priority="242">
      <formula>$C$253="Hecho"</formula>
    </cfRule>
  </conditionalFormatting>
  <conditionalFormatting sqref="Q39">
    <cfRule type="expression" dxfId="47" priority="252">
      <formula>$C$263="Hecho"</formula>
    </cfRule>
  </conditionalFormatting>
  <conditionalFormatting sqref="Q40">
    <cfRule type="expression" dxfId="46" priority="262">
      <formula>$C$273="Hecho"</formula>
    </cfRule>
  </conditionalFormatting>
  <conditionalFormatting sqref="Q41">
    <cfRule type="expression" dxfId="45" priority="272">
      <formula>$C$283="Hecho"</formula>
    </cfRule>
  </conditionalFormatting>
  <conditionalFormatting sqref="Q42">
    <cfRule type="expression" dxfId="44" priority="282">
      <formula>$C$293="Hecho"</formula>
    </cfRule>
  </conditionalFormatting>
  <conditionalFormatting sqref="Q43">
    <cfRule type="expression" dxfId="43" priority="292">
      <formula>$C$303="Hecho"</formula>
    </cfRule>
  </conditionalFormatting>
  <conditionalFormatting sqref="Q44">
    <cfRule type="expression" dxfId="42" priority="302">
      <formula>$C$313="Hecho"</formula>
    </cfRule>
  </conditionalFormatting>
  <conditionalFormatting sqref="Q45">
    <cfRule type="expression" dxfId="41" priority="312">
      <formula>$C$323="Hecho"</formula>
    </cfRule>
  </conditionalFormatting>
  <conditionalFormatting sqref="Q46">
    <cfRule type="expression" dxfId="40" priority="322">
      <formula>$C$333="Hecho"</formula>
    </cfRule>
  </conditionalFormatting>
  <conditionalFormatting sqref="Q47">
    <cfRule type="expression" dxfId="39" priority="332">
      <formula>$C$343="Hecho"</formula>
    </cfRule>
  </conditionalFormatting>
  <conditionalFormatting sqref="Q48">
    <cfRule type="expression" dxfId="38" priority="342">
      <formula>$C$353="Hecho"</formula>
    </cfRule>
  </conditionalFormatting>
  <conditionalFormatting sqref="Q49">
    <cfRule type="expression" dxfId="37" priority="352">
      <formula>$C$363="Hecho"</formula>
    </cfRule>
  </conditionalFormatting>
  <conditionalFormatting sqref="Q50">
    <cfRule type="expression" dxfId="36" priority="362">
      <formula>$C$373="Hecho"</formula>
    </cfRule>
  </conditionalFormatting>
  <conditionalFormatting sqref="R15">
    <cfRule type="expression" dxfId="35" priority="13">
      <formula>$C$24="Hecho"</formula>
    </cfRule>
  </conditionalFormatting>
  <conditionalFormatting sqref="R16">
    <cfRule type="expression" dxfId="34" priority="23">
      <formula>$C$34="Hecho"</formula>
    </cfRule>
  </conditionalFormatting>
  <conditionalFormatting sqref="R17">
    <cfRule type="expression" dxfId="33" priority="33">
      <formula>$C$44="Hecho"</formula>
    </cfRule>
  </conditionalFormatting>
  <conditionalFormatting sqref="R18">
    <cfRule type="expression" dxfId="32" priority="43">
      <formula>$C$54="Hecho"</formula>
    </cfRule>
  </conditionalFormatting>
  <conditionalFormatting sqref="R19">
    <cfRule type="expression" dxfId="31" priority="53">
      <formula>$C$64="Hecho"</formula>
    </cfRule>
  </conditionalFormatting>
  <conditionalFormatting sqref="R20">
    <cfRule type="expression" dxfId="30" priority="63">
      <formula>$C$74="Hecho"</formula>
    </cfRule>
  </conditionalFormatting>
  <conditionalFormatting sqref="R21">
    <cfRule type="expression" dxfId="29" priority="73">
      <formula>$C$84="Hecho"</formula>
    </cfRule>
  </conditionalFormatting>
  <conditionalFormatting sqref="R22">
    <cfRule type="expression" dxfId="28" priority="83">
      <formula>$C$94="Hecho"</formula>
    </cfRule>
  </conditionalFormatting>
  <conditionalFormatting sqref="R23">
    <cfRule type="expression" dxfId="27" priority="93">
      <formula>$C$104="Hecho"</formula>
    </cfRule>
  </conditionalFormatting>
  <conditionalFormatting sqref="R24">
    <cfRule type="expression" dxfId="26" priority="103">
      <formula>$C$114="Hecho"</formula>
    </cfRule>
  </conditionalFormatting>
  <conditionalFormatting sqref="R25">
    <cfRule type="expression" dxfId="25" priority="113">
      <formula>$C$124="Hecho"</formula>
    </cfRule>
  </conditionalFormatting>
  <conditionalFormatting sqref="R26">
    <cfRule type="expression" dxfId="24" priority="123">
      <formula>$C$134="Hecho"</formula>
    </cfRule>
  </conditionalFormatting>
  <conditionalFormatting sqref="R27">
    <cfRule type="expression" dxfId="23" priority="133">
      <formula>$C$144="Hecho"</formula>
    </cfRule>
  </conditionalFormatting>
  <conditionalFormatting sqref="R28">
    <cfRule type="expression" dxfId="22" priority="143">
      <formula>$C$154="Hecho"</formula>
    </cfRule>
  </conditionalFormatting>
  <conditionalFormatting sqref="R29">
    <cfRule type="expression" dxfId="21" priority="153">
      <formula>$C$164="Hecho"</formula>
    </cfRule>
  </conditionalFormatting>
  <conditionalFormatting sqref="R30">
    <cfRule type="expression" dxfId="20" priority="163">
      <formula>$C$174="Hecho"</formula>
    </cfRule>
  </conditionalFormatting>
  <conditionalFormatting sqref="R31">
    <cfRule type="expression" dxfId="19" priority="173">
      <formula>$C$184="Hecho"</formula>
    </cfRule>
  </conditionalFormatting>
  <conditionalFormatting sqref="R32">
    <cfRule type="expression" dxfId="18" priority="183">
      <formula>$C$194="Hecho"</formula>
    </cfRule>
  </conditionalFormatting>
  <conditionalFormatting sqref="R33">
    <cfRule type="expression" dxfId="17" priority="193">
      <formula>$C$204="Hecho"</formula>
    </cfRule>
  </conditionalFormatting>
  <conditionalFormatting sqref="R34">
    <cfRule type="expression" dxfId="16" priority="203">
      <formula>$C$214="Hecho"</formula>
    </cfRule>
  </conditionalFormatting>
  <conditionalFormatting sqref="R35">
    <cfRule type="expression" dxfId="15" priority="213">
      <formula>$C$224="Hecho"</formula>
    </cfRule>
  </conditionalFormatting>
  <conditionalFormatting sqref="R36">
    <cfRule type="expression" dxfId="14" priority="223">
      <formula>$C$234="Hecho"</formula>
    </cfRule>
  </conditionalFormatting>
  <conditionalFormatting sqref="R37">
    <cfRule type="expression" dxfId="13" priority="233">
      <formula>$C$244="Hecho"</formula>
    </cfRule>
  </conditionalFormatting>
  <conditionalFormatting sqref="R38">
    <cfRule type="expression" dxfId="12" priority="243">
      <formula>$C$254="Hecho"</formula>
    </cfRule>
  </conditionalFormatting>
  <conditionalFormatting sqref="R39">
    <cfRule type="expression" dxfId="11" priority="253">
      <formula>$C$264="Hecho"</formula>
    </cfRule>
  </conditionalFormatting>
  <conditionalFormatting sqref="R40">
    <cfRule type="expression" dxfId="10" priority="263">
      <formula>$C$274="Hecho"</formula>
    </cfRule>
  </conditionalFormatting>
  <conditionalFormatting sqref="R41">
    <cfRule type="expression" dxfId="9" priority="273">
      <formula>$C$284="Hecho"</formula>
    </cfRule>
  </conditionalFormatting>
  <conditionalFormatting sqref="R42">
    <cfRule type="expression" dxfId="8" priority="283">
      <formula>$C$294="Hecho"</formula>
    </cfRule>
  </conditionalFormatting>
  <conditionalFormatting sqref="R43">
    <cfRule type="expression" dxfId="7" priority="293">
      <formula>$C$304="Hecho"</formula>
    </cfRule>
  </conditionalFormatting>
  <conditionalFormatting sqref="R44">
    <cfRule type="expression" dxfId="6" priority="303">
      <formula>$C$314="Hecho"</formula>
    </cfRule>
  </conditionalFormatting>
  <conditionalFormatting sqref="R45">
    <cfRule type="expression" dxfId="5" priority="313">
      <formula>$C$324="Hecho"</formula>
    </cfRule>
  </conditionalFormatting>
  <conditionalFormatting sqref="R46">
    <cfRule type="expression" dxfId="4" priority="323">
      <formula>$C$334="Hecho"</formula>
    </cfRule>
  </conditionalFormatting>
  <conditionalFormatting sqref="R47">
    <cfRule type="expression" dxfId="3" priority="333">
      <formula>$C$344="Hecho"</formula>
    </cfRule>
  </conditionalFormatting>
  <conditionalFormatting sqref="R48">
    <cfRule type="expression" dxfId="2" priority="343">
      <formula>$C$354="Hecho"</formula>
    </cfRule>
  </conditionalFormatting>
  <conditionalFormatting sqref="R49">
    <cfRule type="expression" dxfId="1" priority="353">
      <formula>$C$364="Hecho"</formula>
    </cfRule>
  </conditionalFormatting>
  <conditionalFormatting sqref="R50">
    <cfRule type="expression" dxfId="0" priority="363">
      <formula>$C$374="Hecho"</formula>
    </cfRule>
  </conditionalFormatting>
  <dataValidations count="1">
    <dataValidation type="list" sqref="C15:C379" xr:uid="{00000000-0002-0000-0000-000000000000}">
      <formula1>"Pendiente,Hecho"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Ahorro del centimo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2026-03-25T09:21:06Z</dcterms:modified>
</cp:coreProperties>
</file>