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f352f61d95e4d7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IVA Trimestral" sheetId="1" r:id="R0115df0255a4497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dd/mm/yyyy"/>
    <x:numFmt numFmtId="165" formatCode="€ #,##0.00;[Red](€ #,##0.00)"/>
  </x:numFmts>
  <x:fonts count="11">
    <x:font>
      <x:sz val="11"/>
      <x:color theme="1"/>
      <x:name val="Calibri"/>
      <x:family val="2"/>
      <x:scheme val="minor"/>
    </x:font>
    <x:font>
      <x:b/>
      <x:sz val="20"/>
      <x:color rgb="00FFFFFF"/>
      <x:name val="Calibri"/>
    </x:font>
    <x:font>
      <x:sz val="11"/>
      <x:color rgb="00FFFFFF"/>
      <x:name val="Calibri"/>
    </x:font>
    <x:font>
      <x:b/>
      <x:sz val="11"/>
      <x:color rgb="00121528"/>
      <x:name val="Calibri"/>
    </x:font>
    <x:font>
      <x:sz val="11"/>
      <x:color rgb="00000000"/>
      <x:name val="Calibri"/>
    </x:font>
    <x:font>
      <x:b/>
      <x:color rgb="00121528"/>
    </x:font>
    <x:font>
      <x:b/>
      <x:sz val="12"/>
      <x:color rgb="00FFFFFF"/>
      <x:name val="Calibri"/>
    </x:font>
    <x:font>
      <x:b/>
      <x:sz val="12"/>
      <x:color rgb="00121528"/>
    </x:font>
    <x:font>
      <x:sz val="10"/>
      <x:color rgb="00444444"/>
    </x:font>
    <x:font/>
    <x:font>
      <x:b/>
    </x:font>
  </x:fonts>
  <x:fills count="6">
    <x:fill>
      <x:patternFill patternType="none"/>
    </x:fill>
    <x:fill>
      <x:patternFill patternType="gray125"/>
    </x:fill>
    <x:fill>
      <x:patternFill patternType="solid">
        <x:fgColor rgb="00121528"/>
      </x:patternFill>
    </x:fill>
    <x:fill>
      <x:patternFill patternType="solid">
        <x:fgColor rgb="00EEECE1"/>
      </x:patternFill>
    </x:fill>
    <x:fill>
      <x:patternFill patternType="solid">
        <x:fgColor rgb="00F7F6F3"/>
      </x:patternFill>
    </x:fill>
    <x:fill>
      <x:patternFill patternType="solid">
        <x:fgColor rgb="00FFFFFF"/>
      </x:patternFill>
    </x:fill>
  </x:fills>
  <x:borders count="15">
    <x:border>
      <x:left/>
      <x:right/>
      <x:top/>
      <x:bottom/>
      <x:diagonal/>
    </x:border>
    <x:border>
      <x:left style="thin">
        <x:color rgb="00D0D0D0"/>
      </x:left>
      <x:right style="thin">
        <x:color rgb="00D0D0D0"/>
      </x:right>
      <x:top style="thin">
        <x:color rgb="00D0D0D0"/>
      </x:top>
      <x:bottom style="thin">
        <x:color rgb="00D0D0D0"/>
      </x:bottom>
    </x:border>
    <x:border>
      <x:top style="medium">
        <x:color rgb="00121528"/>
      </x:top>
    </x:border>
    <x:border>
      <x:left/>
      <x:right/>
      <x:top style="medium">
        <x:color rgb="00121528"/>
      </x:top>
      <x:bottom/>
    </x:border>
    <x:border>
      <x:bottom style="medium">
        <x:color rgb="00121528"/>
      </x:bottom>
    </x:border>
    <x:border>
      <x:left/>
      <x:right/>
      <x:top style="thin">
        <x:color rgb="00D0D0D0"/>
      </x:top>
      <x:bottom/>
      <x:diagonal/>
    </x:border>
    <x:border>
      <x:left/>
      <x:right style="thin">
        <x:color rgb="00D0D0D0"/>
      </x:right>
      <x:top style="thin">
        <x:color rgb="00D0D0D0"/>
      </x:top>
      <x:bottom/>
      <x:diagonal/>
    </x:border>
    <x:border>
      <x:left/>
      <x:right/>
      <x:top style="thin">
        <x:color rgb="00D0D0D0"/>
      </x:top>
      <x:bottom style="thin">
        <x:color rgb="00D0D0D0"/>
      </x:bottom>
      <x:diagonal/>
    </x:border>
    <x:border>
      <x:left/>
      <x:right style="thin">
        <x:color rgb="00D0D0D0"/>
      </x:right>
      <x:top style="thin">
        <x:color rgb="00D0D0D0"/>
      </x:top>
      <x:bottom style="thin">
        <x:color rgb="00D0D0D0"/>
      </x:bottom>
      <x:diagonal/>
    </x:border>
    <x:border>
      <x:left style="thin">
        <x:color rgb="00D0D0D0"/>
      </x:left>
      <x:right/>
      <x:top/>
      <x:bottom/>
      <x:diagonal/>
    </x:border>
    <x:border>
      <x:left/>
      <x:right style="thin">
        <x:color rgb="00D0D0D0"/>
      </x:right>
      <x:top/>
      <x:bottom/>
      <x:diagonal/>
    </x:border>
    <x:border>
      <x:left style="thin">
        <x:color rgb="00D0D0D0"/>
      </x:left>
      <x:right/>
      <x:top/>
      <x:bottom style="thin">
        <x:color rgb="00D0D0D0"/>
      </x:bottom>
      <x:diagonal/>
    </x:border>
    <x:border>
      <x:left/>
      <x:right/>
      <x:top/>
      <x:bottom style="thin">
        <x:color rgb="00D0D0D0"/>
      </x:bottom>
      <x:diagonal/>
    </x:border>
    <x:border>
      <x:left/>
      <x:right style="thin">
        <x:color rgb="00D0D0D0"/>
      </x:right>
      <x:top/>
      <x:bottom style="thin">
        <x:color rgb="00D0D0D0"/>
      </x:bottom>
      <x:diagonal/>
    </x:border>
    <x:border/>
  </x:borders>
  <x:cellStyleXfs count="1">
    <x:xf numFmtId="0" fontId="0" fillId="0" borderId="0"/>
  </x:cellStyleXfs>
  <x:cellXfs count="49">
    <x:xf numFmtId="0" fontId="0" fillId="0" borderId="0" xfId="0"/>
    <x:xf numFmtId="0" fontId="1" fillId="2" borderId="0" xfId="0" applyAlignment="1">
      <x:alignment horizontal="left" vertical="center"/>
    </x:xf>
    <x:xf numFmtId="0" fontId="0" fillId="2" borderId="0" xfId="0"/>
    <x:xf numFmtId="0" fontId="2" fillId="2" borderId="0" xfId="0" applyAlignment="1">
      <x:alignment horizontal="left" vertical="center"/>
    </x:xf>
    <x:xf numFmtId="9" fontId="0" fillId="0" borderId="0" xfId="0"/>
    <x:xf numFmtId="0" fontId="3" fillId="0" borderId="0" xfId="0" applyAlignment="1">
      <x:alignment horizontal="left" vertical="center"/>
    </x:xf>
    <x:xf numFmtId="0" fontId="3" fillId="3" borderId="1" xfId="0" applyAlignment="1">
      <x:alignment horizontal="center" vertical="center"/>
    </x:xf>
    <x:xf numFmtId="164" fontId="4" fillId="4" borderId="1" xfId="0" applyAlignment="1">
      <x:alignment horizontal="center" vertical="center"/>
    </x:xf>
    <x:xf numFmtId="0" fontId="0" fillId="4" borderId="1" xfId="0" applyAlignment="1">
      <x:alignment horizontal="center" vertical="center"/>
    </x:xf>
    <x:xf numFmtId="0" fontId="6" fillId="2" borderId="0" xfId="0" applyAlignment="1">
      <x:alignment horizontal="center" vertical="center"/>
    </x:xf>
    <x:xf numFmtId="164" fontId="0" fillId="4" borderId="1" xfId="0" applyAlignment="1">
      <x:alignment horizontal="center" vertical="center"/>
    </x:xf>
    <x:xf numFmtId="0" fontId="0" fillId="4" borderId="1" xfId="0" applyAlignment="1">
      <x:alignment horizontal="left" vertical="center"/>
    </x:xf>
    <x:xf numFmtId="0" fontId="0" fillId="4" borderId="1" xfId="0"/>
    <x:xf numFmtId="0" fontId="3" fillId="3" borderId="1" xfId="0" applyAlignment="1">
      <x:alignment horizontal="left" vertical="center"/>
    </x:xf>
    <x:xf numFmtId="165" fontId="5" fillId="4" borderId="1" xfId="0" applyAlignment="1">
      <x:alignment horizontal="right" vertical="center"/>
    </x:xf>
    <x:xf numFmtId="0" fontId="0" fillId="0" borderId="4" xfId="0"/>
    <x:xf numFmtId="0" fontId="7" fillId="3" borderId="1" xfId="0" applyAlignment="1">
      <x:alignment horizontal="left" vertical="center"/>
    </x:xf>
    <x:xf numFmtId="165" fontId="7" fillId="3" borderId="1" xfId="0" applyAlignment="1">
      <x:alignment horizontal="right" vertical="center"/>
    </x:xf>
    <x:xf numFmtId="0" fontId="4" fillId="5" borderId="1" xfId="0" applyAlignment="1">
      <x:alignment horizontal="left" vertical="center"/>
    </x:xf>
    <x:xf numFmtId="164" fontId="4" fillId="5" borderId="1" xfId="0" applyAlignment="1">
      <x:alignment horizontal="center" vertical="center"/>
    </x:xf>
    <x:xf numFmtId="0" fontId="4" fillId="5" borderId="1" xfId="0" applyAlignment="1">
      <x:alignment horizontal="center" vertical="center"/>
    </x:xf>
    <x:xf numFmtId="0" fontId="4" fillId="5" borderId="1" xfId="0" applyAlignment="1">
      <x:alignment horizontal="left" vertical="center" wrapText="1"/>
    </x:xf>
    <x:xf numFmtId="165" fontId="4" fillId="5" borderId="1" xfId="0" applyAlignment="1">
      <x:alignment horizontal="right" vertical="center"/>
    </x:xf>
    <x:xf numFmtId="10" fontId="4" fillId="5" borderId="1" xfId="0" applyAlignment="1">
      <x:alignment horizontal="right" vertical="center"/>
    </x:xf>
    <x:xf numFmtId="165" fontId="4" fillId="4" borderId="1" xfId="0" applyAlignment="1">
      <x:alignment horizontal="right" vertical="center"/>
    </x:xf>
    <x:xf numFmtId="0" fontId="4" fillId="4" borderId="1" xfId="0" applyAlignment="1">
      <x:alignment horizontal="center" vertical="center"/>
    </x:xf>
    <x:xf numFmtId="0" fontId="8" fillId="5" borderId="1" xfId="0" applyAlignment="1">
      <x:alignment horizontal="left" vertical="top" wrapText="1"/>
    </x:xf>
    <x:xf numFmtId="0" fontId="4" fillId="5" borderId="1" xfId="0" applyAlignment="1">
      <x:alignment horizontal="right" vertical="center"/>
    </x:xf>
    <x:xf numFmtId="0" fontId="0" fillId="0" borderId="3" xfId="0"/>
    <x:xf numFmtId="0" fontId="5" fillId="0" borderId="3" xfId="0" applyAlignment="1">
      <x:alignment horizontal="right" vertical="center"/>
    </x:xf>
    <x:xf numFmtId="165" fontId="5" fillId="3" borderId="2" xfId="0" applyAlignment="1">
      <x:alignment horizontal="right" vertical="center"/>
    </x:xf>
    <x:xf numFmtId="0" fontId="0" fillId="0" borderId="7" xfId="0"/>
    <x:xf numFmtId="0" fontId="0" fillId="0" borderId="8" xfId="0"/>
    <x:xf numFmtId="165" fontId="5" fillId="4" borderId="1" xfId="0" applyAlignment="1">
      <x:alignment horizontal="right" vertical="center"/>
    </x:xf>
    <x:xf numFmtId="165" fontId="0" fillId="0" borderId="0" xfId="0"/>
    <x:xf numFmtId="165" fontId="7" fillId="3" borderId="1" xfId="0" applyAlignment="1">
      <x:alignment horizontal="right" vertical="center"/>
    </x:xf>
    <x:xf numFmtId="165" fontId="4" fillId="5" borderId="1" xfId="0" applyAlignment="1">
      <x:alignment horizontal="right" vertical="center"/>
    </x:xf>
    <x:xf numFmtId="165" fontId="4" fillId="4" borderId="1" xfId="0" applyAlignment="1">
      <x:alignment horizontal="right" vertical="center"/>
    </x:xf>
    <x:xf numFmtId="0" fontId="0" fillId="0" borderId="5" xfId="0"/>
    <x:xf numFmtId="0" fontId="0" fillId="0" borderId="6" xfId="0"/>
    <x:xf numFmtId="0" fontId="0" fillId="0" borderId="9" xfId="0"/>
    <x:xf numFmtId="0" fontId="0" fillId="0" borderId="10" xfId="0"/>
    <x:xf numFmtId="0" fontId="0" fillId="0" borderId="11" xfId="0"/>
    <x:xf numFmtId="0" fontId="0" fillId="0" borderId="12" xfId="0"/>
    <x:xf numFmtId="0" fontId="0" fillId="0" borderId="13" xfId="0"/>
    <x:xf numFmtId="165" fontId="5" fillId="3" borderId="2" xfId="0" applyAlignment="1">
      <x:alignment horizontal="right" vertical="center"/>
    </x:xf>
    <x:xf numFmtId="0" fontId="9" fillId="0" borderId="14" xfId="0"/>
    <x:xf numFmtId="165" fontId="9" fillId="0" borderId="14" xfId="0"/>
    <x:xf numFmtId="0" fontId="10" fillId="0" borderId="0" xfId="0"/>
  </x:cellXfs>
  <x:cellStyles count="1">
    <x:cellStyle name="Normal" xfId="0"/>
  </x:cellStyles>
  <x:dxfs count="1">
    <x:dxf>
      <x:fill>
        <x:patternFill>
          <x:bgColor rgb="00FDEDEC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7a76c4b197a499f" /><Relationship Type="http://schemas.openxmlformats.org/officeDocument/2006/relationships/theme" Target="/xl/theme/theme1.xml" Id="R865845f089de430e" /><Relationship Type="http://schemas.openxmlformats.org/officeDocument/2006/relationships/sharedStrings" Target="/xl/sharedStrings.xml" Id="R1ebdb444265141ba" /><Relationship Type="http://schemas.openxmlformats.org/officeDocument/2006/relationships/worksheet" Target="/xl/worksheets/sheet1.xml" Id="R0115df0255a4497b" /></Relationships>
</file>

<file path=xl/tables/table1.xml><?xml version="1.0" encoding="utf-8"?>
<x:table xmlns:x="http://schemas.openxmlformats.org/spreadsheetml/2006/main" id="1" name="tblOperaciones" displayName="tblOperaciones" ref="A9:J60" headerRowCount="1">
  <x:autoFilter ref="A9:J60"/>
  <x:tableColumns count="10">
    <x:tableColumn id="1" name="Referencia"/>
    <x:tableColumn id="2" name="Fecha"/>
    <x:tableColumn id="3" name="Tipo"/>
    <x:tableColumn id="4" name="Entidad"/>
    <x:tableColumn id="5" name="Concepto"/>
    <x:tableColumn id="6" name="Base imponible"/>
    <x:tableColumn id="7" name="% IVA"/>
    <x:tableColumn id="8" name="IVA"/>
    <x:tableColumn id="9" name="Total"/>
    <x:tableColumn id="10" name="Trim."/>
  </x:tableColumns>
  <x:tableStyleInfo name="TableStyleLight9" showRowStripes="1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cb11dc44575c463c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0" customWidth="1"/>
    <x:col min="2" max="2" width="12" customWidth="1"/>
    <x:col min="3" max="3" width="12" customWidth="1"/>
    <x:col min="4" max="4" width="22" customWidth="1"/>
    <x:col min="5" max="5" width="34" customWidth="1"/>
    <x:col min="6" max="6" width="15" customWidth="1"/>
    <x:col min="7" max="7" width="10" customWidth="1"/>
    <x:col min="8" max="8" width="14" customWidth="1"/>
    <x:col min="9" max="9" width="14" customWidth="1"/>
    <x:col min="10" max="10" width="10" customWidth="1"/>
    <x:col min="11" max="11" width="2" customWidth="1"/>
    <x:col min="12" max="12" width="22" customWidth="1"/>
    <x:col min="13" max="13" width="18" customWidth="1"/>
    <x:col min="14" max="14" width="22" customWidth="1"/>
    <x:col min="15" max="15" width="14" customWidth="1"/>
    <x:col min="16" max="16" width="14" customWidth="1"/>
    <x:col min="17" max="17" width="14" customWidth="1"/>
    <x:col min="18" max="18" width="14" customWidth="1"/>
    <x:col min="19" max="19" width="14" customWidth="1"/>
    <x:col min="20" max="20" width="14" customWidth="1"/>
  </x:cols>
  <x:sheetData>
    <x:row r="1" ht="34" customHeight="1">
      <x:c r="A1" s="1" t="inlineStr">
        <x:is>
          <x:t xml:space="preserve">Plantilla IVA trimestral (autónomos) — registro y resumen</x:t>
        </x:is>
      </x:c>
    </x:row>
    <x:row r="2" ht="20" customHeight="1">
      <x:c r="A2" s="3" t="inlineStr">
        <x:is>
          <x:t xml:space="preserve">Rellena la tabla de operaciones (ventas y gastos). El resumen calcula automáticamente el IVA del trimestre seleccionado.</x:t>
        </x:is>
      </x:c>
      <x:c r="O2" s="4" t="n">
        <x:v>0</x:v>
      </x:c>
    </x:row>
    <x:row r="3" ht="18" customHeight="1">
      <x:c r="A3" s="5" t="inlineStr">
        <x:is>
          <x:t xml:space="preserve">Año</x:t>
        </x:is>
      </x:c>
      <x:c r="B3" s="6" t="n">
        <x:v>2025</x:v>
      </x:c>
      <x:c r="C3" s="5" t="inlineStr">
        <x:is>
          <x:t xml:space="preserve">Fecha inicio</x:t>
        </x:is>
      </x:c>
      <x:c r="D3" s="7">
        <x:f>DATE($B$3,($B$4-1)*3+1,1)</x:f>
        <x:v>45748</x:v>
      </x:c>
      <x:c r="E3" s="5" t="inlineStr">
        <x:is>
          <x:t xml:space="preserve">Periodo</x:t>
        </x:is>
      </x:c>
      <x:c r="F3" s="8" t="str">
        <x:f>CHOOSE($B$4,"Ene–Mar","Abr–Jun","Jul–Sep","Oct–Dic")</x:f>
        <x:v>Abr–Jun</x:v>
      </x:c>
      <x:c r="L3" s="9" t="inlineStr">
        <x:is>
          <x:t xml:space="preserve">Resumen del trimestre</x:t>
        </x:is>
      </x:c>
      <x:c r="O3" s="4" t="n">
        <x:v>0.04</x:v>
      </x:c>
    </x:row>
    <x:row r="4" ht="18" customHeight="1">
      <x:c r="A4" s="5" t="inlineStr">
        <x:is>
          <x:t xml:space="preserve">Trimestre</x:t>
        </x:is>
      </x:c>
      <x:c r="B4" s="6" t="n">
        <x:v>2</x:v>
      </x:c>
      <x:c r="C4" s="5" t="inlineStr">
        <x:is>
          <x:t xml:space="preserve">Fecha fin</x:t>
        </x:is>
      </x:c>
      <x:c r="D4" s="10">
        <x:f>EOMONTH($D$3,2)</x:f>
        <x:v>45838</x:v>
      </x:c>
      <x:c r="E4" s="5" t="inlineStr">
        <x:is>
          <x:t xml:space="preserve">Notas</x:t>
        </x:is>
      </x:c>
      <x:c r="F4" s="11" t="inlineStr">
        <x:is>
          <x:t xml:space="preserve">Celdas claras = automáticas | Celdas beige = tu entrada</x:t>
        </x:is>
      </x:c>
      <x:c r="G4" s="31" t="n"/>
      <x:c r="H4" s="32" t="n"/>
      <x:c r="L4" s="13" t="inlineStr">
        <x:is>
          <x:t xml:space="preserve">Base ventas</x:t>
        </x:is>
      </x:c>
      <x:c r="M4" s="33">
        <x:f>SUMIFS($F$10:$F$60,$C$10:$C$60,"Venta",$B$10:$B$60,"&gt;="&amp;$D$3,$B$10:$B$60,"&lt;="&amp;$D$4)</x:f>
        <x:v>0</x:v>
      </x:c>
      <x:c r="N4" s="46" t="n"/>
      <x:c r="O4" s="4" t="n">
        <x:v>0.1</x:v>
      </x:c>
    </x:row>
    <x:row r="5">
      <x:c r="L5" s="13" t="inlineStr">
        <x:is>
          <x:t xml:space="preserve">IVA ventas</x:t>
        </x:is>
      </x:c>
      <x:c r="M5" s="33">
        <x:f>SUMIFS($H$10:$H$60,$C$10:$C$60,"Venta",$B$10:$B$60,"&gt;="&amp;$D$3,$B$10:$B$60,"&lt;="&amp;$D$4)</x:f>
        <x:v>15</x:v>
      </x:c>
      <x:c r="N5" s="47" t="n"/>
      <x:c r="O5" s="4" t="n">
        <x:v>0.21</x:v>
      </x:c>
    </x:row>
    <x:row r="6">
      <x:c r="A6" s="15" t="n"/>
      <x:c r="B6" s="15" t="n"/>
      <x:c r="C6" s="15" t="n"/>
      <x:c r="D6" s="15" t="n"/>
      <x:c r="E6" s="15" t="n"/>
      <x:c r="F6" s="15" t="n"/>
      <x:c r="G6" s="15" t="n"/>
      <x:c r="H6" s="15" t="n"/>
      <x:c r="I6" s="15" t="n"/>
      <x:c r="J6" s="15" t="n"/>
      <x:c r="L6" s="13" t="inlineStr">
        <x:is>
          <x:t xml:space="preserve">Base gastos</x:t>
        </x:is>
      </x:c>
      <x:c r="M6" s="33">
        <x:f>SUMIFS($F$10:$F$60,$C$10:$C$60,"Gasto",$B$10:$B$60,"&gt;="&amp;$D$3,$B$10:$B$60,"&lt;="&amp;$D$4)</x:f>
        <x:v>0</x:v>
      </x:c>
      <x:c r="N6" s="46" t="n"/>
    </x:row>
    <x:row r="7">
      <x:c r="L7" s="13" t="inlineStr">
        <x:is>
          <x:t xml:space="preserve">IVA gastos</x:t>
        </x:is>
      </x:c>
      <x:c r="M7" s="33">
        <x:f>SUMIFS($H$10:$H$60,$C$10:$C$60,"Gasto",$B$10:$B$60,"&gt;="&amp;$D$3,$B$10:$B$60,"&lt;="&amp;$D$4)</x:f>
        <x:v>15</x:v>
      </x:c>
      <x:c r="N7" s="47" t="n"/>
      <x:c r="O7" t="inlineStr">
        <x:is>
          <x:t xml:space="preserve">Venta</x:t>
        </x:is>
      </x:c>
    </x:row>
    <x:row r="8">
      <x:c r="L8" s="16" t="inlineStr">
        <x:is>
          <x:t xml:space="preserve">Resultado IVA</x:t>
        </x:is>
      </x:c>
      <x:c r="M8" s="35">
        <x:f>M5-M7</x:f>
        <x:v>15</x:v>
      </x:c>
      <x:c r="N8" s="46" t="n"/>
      <x:c r="O8" t="inlineStr">
        <x:is>
          <x:t xml:space="preserve">Gasto</x:t>
        </x:is>
      </x:c>
    </x:row>
    <x:row r="9" ht="20" customHeight="1">
      <x:c r="A9" s="6" t="inlineStr">
        <x:is>
          <x:t xml:space="preserve">Referencia</x:t>
        </x:is>
      </x:c>
      <x:c r="B9" s="6" t="inlineStr">
        <x:is>
          <x:t xml:space="preserve">Fecha</x:t>
        </x:is>
      </x:c>
      <x:c r="C9" s="6" t="inlineStr">
        <x:is>
          <x:t xml:space="preserve">Tipo</x:t>
        </x:is>
      </x:c>
      <x:c r="D9" s="6" t="inlineStr">
        <x:is>
          <x:t xml:space="preserve">Entidad</x:t>
        </x:is>
      </x:c>
      <x:c r="E9" s="6" t="inlineStr">
        <x:is>
          <x:t xml:space="preserve">Concepto</x:t>
        </x:is>
      </x:c>
      <x:c r="F9" s="6" t="inlineStr">
        <x:is>
          <x:t xml:space="preserve">Base imponible</x:t>
        </x:is>
      </x:c>
      <x:c r="G9" s="6" t="inlineStr">
        <x:is>
          <x:t xml:space="preserve">% IVA</x:t>
        </x:is>
      </x:c>
      <x:c r="H9" s="6" t="inlineStr">
        <x:is>
          <x:t xml:space="preserve">IVA</x:t>
        </x:is>
      </x:c>
      <x:c r="I9" s="6" t="inlineStr">
        <x:is>
          <x:t xml:space="preserve">Total</x:t>
        </x:is>
      </x:c>
      <x:c r="J9" s="6" t="inlineStr">
        <x:is>
          <x:t xml:space="preserve">Trim.</x:t>
        </x:is>
      </x:c>
      <x:c r="L9" s="13" t="inlineStr">
        <x:is>
          <x:t xml:space="preserve">Total (con IVA)</x:t>
        </x:is>
      </x:c>
      <x:c r="M9" s="33">
        <x:f>SUMIFS($I$10:$I$60,$B$10:$B$60,"&gt;="&amp;$D$3,$B$10:$B$60,"&lt;="&amp;$D$4)</x:f>
        <x:v>15</x:v>
      </x:c>
      <x:c r="N9" s="47" t="n"/>
    </x:row>
    <x:row r="10">
      <x:c r="A10" s="18" t="inlineStr">
        <x:is>
          <x:t xml:space="preserve">OP-001</x:t>
        </x:is>
      </x:c>
      <x:c r="B10" s="19" t="n">
        <x:v>45752</x:v>
      </x:c>
      <x:c r="C10" s="20" t="inlineStr">
        <x:is>
          <x:t xml:space="preserve">Venta</x:t>
        </x:is>
      </x:c>
      <x:c r="D10" s="21" t="inlineStr">
        <x:is>
          <x:t xml:space="preserve">Estudio Lumen</x:t>
        </x:is>
      </x:c>
      <x:c r="E10" s="21" t="inlineStr">
        <x:is>
          <x:t xml:space="preserve">Proyecto branding express</x:t>
        </x:is>
      </x:c>
      <x:c r="F10" s="36" t="n">
        <x:v>1800</x:v>
      </x:c>
      <x:c r="G10" s="23" t="n">
        <x:v>0.21</x:v>
      </x:c>
      <x:c r="H10" s="37">
        <x:f>IF(AND($F10&lt;&gt;"",$G10&lt;&gt;""),$F10*$G10,"")</x:f>
        <x:v>378</x:v>
      </x:c>
      <x:c r="I10" s="37">
        <x:f>IF($H10&lt;&gt;"",$F10+$H10,"")</x:f>
        <x:v>2178</x:v>
      </x:c>
      <x:c r="J10" s="25" t="n">
        <x:v>2</x:v>
      </x:c>
      <x:c r="L10" s="26" t="inlineStr">
        <x:is>
          <x:t xml:space="preserve">Interpretación: si 'Resultado IVA' es positivo, suele ser IVA a ingresar. Si es negativo, suele ser IVA a compensar/devolver (según tu situación). Verifica siempre con tu asesoría y con la normativa aplicable.</x:t>
        </x:is>
      </x:c>
      <x:c r="M10" s="38" t="n"/>
      <x:c r="N10" s="39" t="n"/>
      <x:c r="O10" t="n">
        <x:v>1</x:v>
      </x:c>
    </x:row>
    <x:row r="11">
      <x:c r="A11" s="18" t="inlineStr">
        <x:is>
          <x:t xml:space="preserve">OP-002</x:t>
        </x:is>
      </x:c>
      <x:c r="B11" s="19" t="n">
        <x:v>45756</x:v>
      </x:c>
      <x:c r="C11" s="20" t="inlineStr">
        <x:is>
          <x:t xml:space="preserve">Gasto</x:t>
        </x:is>
      </x:c>
      <x:c r="D11" s="21" t="inlineStr">
        <x:is>
          <x:t xml:space="preserve">Cowork Río</x:t>
        </x:is>
      </x:c>
      <x:c r="E11" s="21" t="inlineStr">
        <x:is>
          <x:t xml:space="preserve">Cuota mensual espacio de trabajo</x:t>
        </x:is>
      </x:c>
      <x:c r="F11" s="36" t="n">
        <x:v>320</x:v>
      </x:c>
      <x:c r="G11" s="23" t="n">
        <x:v>0.21</x:v>
      </x:c>
      <x:c r="H11" s="37">
        <x:f>IF(AND($F11&lt;&gt;"",$G11&lt;&gt;""),$F11*$G11,"")</x:f>
        <x:v>67.2</x:v>
      </x:c>
      <x:c r="I11" s="37">
        <x:f>IF($H11&lt;&gt;"",$F11+$H11,"")</x:f>
        <x:v>387.2</x:v>
      </x:c>
      <x:c r="J11" s="25" t="n">
        <x:v>2</x:v>
      </x:c>
      <x:c r="L11" s="40" t="n"/>
      <x:c r="N11" s="41" t="n"/>
      <x:c r="O11" t="n">
        <x:v>2</x:v>
      </x:c>
    </x:row>
    <x:row r="12">
      <x:c r="A12" s="18" t="inlineStr">
        <x:is>
          <x:t xml:space="preserve">OP-003</x:t>
        </x:is>
      </x:c>
      <x:c r="B12" s="19" t="n">
        <x:v>45763</x:v>
      </x:c>
      <x:c r="C12" s="20" t="inlineStr">
        <x:is>
          <x:t xml:space="preserve">Gasto</x:t>
        </x:is>
      </x:c>
      <x:c r="D12" s="21" t="inlineStr">
        <x:is>
          <x:t xml:space="preserve">SoftCloud</x:t>
        </x:is>
      </x:c>
      <x:c r="E12" s="21" t="inlineStr">
        <x:is>
          <x:t xml:space="preserve">Suscripción software de gestión</x:t>
        </x:is>
      </x:c>
      <x:c r="F12" s="36" t="n">
        <x:v>45</x:v>
      </x:c>
      <x:c r="G12" s="23" t="n">
        <x:v>0.21</x:v>
      </x:c>
      <x:c r="H12" s="37">
        <x:f>IF(AND($F12&lt;&gt;"",$G12&lt;&gt;""),$F12*$G12,"")</x:f>
        <x:v>9.45</x:v>
      </x:c>
      <x:c r="I12" s="37">
        <x:f>IF($H12&lt;&gt;"",$F12+$H12,"")</x:f>
        <x:v>54.45</x:v>
      </x:c>
      <x:c r="J12" s="25" t="n">
        <x:v>2</x:v>
      </x:c>
      <x:c r="L12" s="42" t="n"/>
      <x:c r="M12" s="43" t="n"/>
      <x:c r="N12" s="44" t="n"/>
      <x:c r="O12" t="n">
        <x:v>3</x:v>
      </x:c>
    </x:row>
    <x:row r="13">
      <x:c r="A13" s="18" t="inlineStr">
        <x:is>
          <x:t xml:space="preserve">OP-004</x:t>
        </x:is>
      </x:c>
      <x:c r="B13" s="19" t="n">
        <x:v>45769</x:v>
      </x:c>
      <x:c r="C13" s="20" t="inlineStr">
        <x:is>
          <x:t xml:space="preserve">Venta</x:t>
        </x:is>
      </x:c>
      <x:c r="D13" s="21" t="inlineStr">
        <x:is>
          <x:t xml:space="preserve">La Huerta Viva</x:t>
        </x:is>
      </x:c>
      <x:c r="E13" s="21" t="inlineStr">
        <x:is>
          <x:t xml:space="preserve">Diseño de cartas y señalética</x:t>
        </x:is>
      </x:c>
      <x:c r="F13" s="36" t="n">
        <x:v>950</x:v>
      </x:c>
      <x:c r="G13" s="23" t="n">
        <x:v>0.1</x:v>
      </x:c>
      <x:c r="H13" s="37">
        <x:f>IF(AND($F13&lt;&gt;"",$G13&lt;&gt;""),$F13*$G13,"")</x:f>
        <x:v>95</x:v>
      </x:c>
      <x:c r="I13" s="37">
        <x:f>IF($H13&lt;&gt;"",$F13+$H13,"")</x:f>
        <x:v>1045</x:v>
      </x:c>
      <x:c r="J13" s="25" t="n">
        <x:v>2</x:v>
      </x:c>
      <x:c r="O13" t="n">
        <x:v>4</x:v>
      </x:c>
    </x:row>
    <x:row r="14">
      <x:c r="A14" s="18" t="inlineStr">
        <x:is>
          <x:t xml:space="preserve">OP-005</x:t>
        </x:is>
      </x:c>
      <x:c r="B14" s="19" t="n">
        <x:v>45779</x:v>
      </x:c>
      <x:c r="C14" s="20" t="inlineStr">
        <x:is>
          <x:t xml:space="preserve">Venta</x:t>
        </x:is>
      </x:c>
      <x:c r="D14" s="21" t="inlineStr">
        <x:is>
          <x:t xml:space="preserve">Taller Prisma</x:t>
        </x:is>
      </x:c>
      <x:c r="E14" s="21" t="inlineStr">
        <x:is>
          <x:t xml:space="preserve">Mantenimiento web (mensual)</x:t>
        </x:is>
      </x:c>
      <x:c r="F14" s="36" t="n">
        <x:v>600</x:v>
      </x:c>
      <x:c r="G14" s="23" t="n">
        <x:v>0.21</x:v>
      </x:c>
      <x:c r="H14" s="37">
        <x:f>IF(AND($F14&lt;&gt;"",$G14&lt;&gt;""),$F14*$G14,"")</x:f>
        <x:v>126</x:v>
      </x:c>
      <x:c r="I14" s="37">
        <x:f>IF($H14&lt;&gt;"",$F14+$H14,"")</x:f>
        <x:v>726</x:v>
      </x:c>
      <x:c r="J14" s="25" t="n">
        <x:v>2</x:v>
      </x:c>
    </x:row>
    <x:row r="15">
      <x:c r="A15" s="18" t="inlineStr">
        <x:is>
          <x:t xml:space="preserve">OP-006</x:t>
        </x:is>
      </x:c>
      <x:c r="B15" s="19" t="n">
        <x:v>45784</x:v>
      </x:c>
      <x:c r="C15" s="20" t="inlineStr">
        <x:is>
          <x:t xml:space="preserve">Gasto</x:t>
        </x:is>
      </x:c>
      <x:c r="D15" s="21" t="inlineStr">
        <x:is>
          <x:t xml:space="preserve">Imprenta Norte</x:t>
        </x:is>
      </x:c>
      <x:c r="E15" s="21" t="inlineStr">
        <x:is>
          <x:t xml:space="preserve">Impresión de muestras (tirada corta)</x:t>
        </x:is>
      </x:c>
      <x:c r="F15" s="36" t="n">
        <x:v>120</x:v>
      </x:c>
      <x:c r="G15" s="23" t="n">
        <x:v>0.1</x:v>
      </x:c>
      <x:c r="H15" s="37">
        <x:f>IF(AND($F15&lt;&gt;"",$G15&lt;&gt;""),$F15*$G15,"")</x:f>
        <x:v>12</x:v>
      </x:c>
      <x:c r="I15" s="37">
        <x:f>IF($H15&lt;&gt;"",$F15+$H15,"")</x:f>
        <x:v>132</x:v>
      </x:c>
      <x:c r="J15" s="25" t="n">
        <x:v>2</x:v>
      </x:c>
    </x:row>
    <x:row r="16">
      <x:c r="A16" s="18" t="inlineStr">
        <x:is>
          <x:t xml:space="preserve">OP-007</x:t>
        </x:is>
      </x:c>
      <x:c r="B16" s="19" t="n">
        <x:v>45796</x:v>
      </x:c>
      <x:c r="C16" s="20" t="inlineStr">
        <x:is>
          <x:t xml:space="preserve">Venta</x:t>
        </x:is>
      </x:c>
      <x:c r="D16" s="21" t="inlineStr">
        <x:is>
          <x:t xml:space="preserve">Nómada Café</x:t>
        </x:is>
      </x:c>
      <x:c r="E16" s="21" t="inlineStr">
        <x:is>
          <x:t xml:space="preserve">Fotografía de producto (sesión)</x:t>
        </x:is>
      </x:c>
      <x:c r="F16" s="36" t="n">
        <x:v>740</x:v>
      </x:c>
      <x:c r="G16" s="23" t="n">
        <x:v>0.21</x:v>
      </x:c>
      <x:c r="H16" s="37">
        <x:f>IF(AND($F16&lt;&gt;"",$G16&lt;&gt;""),$F16*$G16,"")</x:f>
        <x:v>155.4</x:v>
      </x:c>
      <x:c r="I16" s="37">
        <x:f>IF($H16&lt;&gt;"",$F16+$H16,"")</x:f>
        <x:v>895.4</x:v>
      </x:c>
      <x:c r="J16" s="25" t="n">
        <x:v>2</x:v>
      </x:c>
    </x:row>
    <x:row r="17">
      <x:c r="A17" s="18" t="inlineStr">
        <x:is>
          <x:t xml:space="preserve">OP-008</x:t>
        </x:is>
      </x:c>
      <x:c r="B17" s="19" t="n">
        <x:v>45805</x:v>
      </x:c>
      <x:c r="C17" s="20" t="inlineStr">
        <x:is>
          <x:t xml:space="preserve">Gasto</x:t>
        </x:is>
      </x:c>
      <x:c r="D17" s="21" t="inlineStr">
        <x:is>
          <x:t xml:space="preserve">Autopista 9</x:t>
        </x:is>
      </x:c>
      <x:c r="E17" s="21" t="inlineStr">
        <x:is>
          <x:t xml:space="preserve">Peajes y desplazamientos</x:t>
        </x:is>
      </x:c>
      <x:c r="F17" s="36" t="n">
        <x:v>38</x:v>
      </x:c>
      <x:c r="G17" s="23" t="n">
        <x:v>0.21</x:v>
      </x:c>
      <x:c r="H17" s="37">
        <x:f>IF(AND($F17&lt;&gt;"",$G17&lt;&gt;""),$F17*$G17,"")</x:f>
        <x:v>7.9799999999999995</x:v>
      </x:c>
      <x:c r="I17" s="37">
        <x:f>IF($H17&lt;&gt;"",$F17+$H17,"")</x:f>
        <x:v>45.98</x:v>
      </x:c>
      <x:c r="J17" s="25" t="n">
        <x:v>2</x:v>
      </x:c>
    </x:row>
    <x:row r="18">
      <x:c r="A18" s="18" t="inlineStr">
        <x:is>
          <x:t xml:space="preserve">OP-009</x:t>
        </x:is>
      </x:c>
      <x:c r="B18" s="19" t="n">
        <x:v>45818</x:v>
      </x:c>
      <x:c r="C18" s="20" t="inlineStr">
        <x:is>
          <x:t xml:space="preserve">Venta</x:t>
        </x:is>
      </x:c>
      <x:c r="D18" s="21" t="inlineStr">
        <x:is>
          <x:t xml:space="preserve">Bodega Bruma</x:t>
        </x:is>
      </x:c>
      <x:c r="E18" s="21" t="inlineStr">
        <x:is>
          <x:t xml:space="preserve">Etiquetado de lote estacional</x:t>
        </x:is>
      </x:c>
      <x:c r="F18" s="36" t="n">
        <x:v>1250</x:v>
      </x:c>
      <x:c r="G18" s="23" t="n">
        <x:v>0.21</x:v>
      </x:c>
      <x:c r="H18" s="37">
        <x:f>IF(AND($F18&lt;&gt;"",$G18&lt;&gt;""),$F18*$G18,"")</x:f>
        <x:v>262.5</x:v>
      </x:c>
      <x:c r="I18" s="37">
        <x:f>IF($H18&lt;&gt;"",$F18+$H18,"")</x:f>
        <x:v>1512.5</x:v>
      </x:c>
      <x:c r="J18" s="25" t="n">
        <x:v>2</x:v>
      </x:c>
    </x:row>
    <x:row r="19">
      <x:c r="A19" s="18" t="inlineStr">
        <x:is>
          <x:t xml:space="preserve">OP-010</x:t>
        </x:is>
      </x:c>
      <x:c r="B19" s="19" t="n">
        <x:v>45826</x:v>
      </x:c>
      <x:c r="C19" s="20" t="inlineStr">
        <x:is>
          <x:t xml:space="preserve">Gasto</x:t>
        </x:is>
      </x:c>
      <x:c r="D19" s="21" t="inlineStr">
        <x:is>
          <x:t xml:space="preserve">MóvilNet</x:t>
        </x:is>
      </x:c>
      <x:c r="E19" s="21" t="inlineStr">
        <x:is>
          <x:t xml:space="preserve">Línea móvil profesional</x:t>
        </x:is>
      </x:c>
      <x:c r="F19" s="36" t="n">
        <x:v>25</x:v>
      </x:c>
      <x:c r="G19" s="23" t="n">
        <x:v>0.21</x:v>
      </x:c>
      <x:c r="H19" s="37">
        <x:f>IF(AND($F19&lt;&gt;"",$G19&lt;&gt;""),$F19*$G19,"")</x:f>
        <x:v>5.25</x:v>
      </x:c>
      <x:c r="I19" s="37">
        <x:f>IF($H19&lt;&gt;"",$F19+$H19,"")</x:f>
        <x:v>30.25</x:v>
      </x:c>
      <x:c r="J19" s="25" t="n">
        <x:v>2</x:v>
      </x:c>
    </x:row>
    <x:row r="20">
      <x:c r="A20" s="18" t="n"/>
      <x:c r="B20" s="20" t="n"/>
      <x:c r="C20" s="20" t="n"/>
      <x:c r="D20" s="21" t="n"/>
      <x:c r="E20" s="21" t="n"/>
      <x:c r="F20" s="27" t="n"/>
      <x:c r="G20" s="27" t="n"/>
      <x:c r="H20" s="37">
        <x:f>IF(AND($F20&lt;&gt;"",$G20&lt;&gt;""),$F20*$G20,"")</x:f>
      </x:c>
      <x:c r="I20" s="37">
        <x:f>IF($H20&lt;&gt;"",$F20+$H20,"")</x:f>
      </x:c>
      <x:c r="J20" s="25" t="n"/>
    </x:row>
    <x:row r="21">
      <x:c r="A21" s="18" t="n"/>
      <x:c r="B21" s="20" t="n"/>
      <x:c r="C21" s="20" t="n"/>
      <x:c r="D21" s="21" t="n"/>
      <x:c r="E21" s="21" t="n"/>
      <x:c r="F21" s="27" t="n"/>
      <x:c r="G21" s="27" t="n"/>
      <x:c r="H21" s="37">
        <x:f>IF(AND($F21&lt;&gt;"",$G21&lt;&gt;""),$F21*$G21,"")</x:f>
      </x:c>
      <x:c r="I21" s="37">
        <x:f>IF($H21&lt;&gt;"",$F21+$H21,"")</x:f>
      </x:c>
      <x:c r="J21" s="25" t="n"/>
    </x:row>
    <x:row r="22">
      <x:c r="A22" s="18" t="n"/>
      <x:c r="B22" s="20" t="n"/>
      <x:c r="C22" s="20" t="n"/>
      <x:c r="D22" s="21" t="n"/>
      <x:c r="E22" s="21" t="n"/>
      <x:c r="F22" s="27" t="n"/>
      <x:c r="G22" s="27" t="n"/>
      <x:c r="H22" s="37">
        <x:f>IF(AND($F22&lt;&gt;"",$G22&lt;&gt;""),$F22*$G22,"")</x:f>
      </x:c>
      <x:c r="I22" s="37">
        <x:f>IF($H22&lt;&gt;"",$F22+$H22,"")</x:f>
      </x:c>
      <x:c r="J22" s="25" t="n"/>
    </x:row>
    <x:row r="23">
      <x:c r="A23" s="18" t="n"/>
      <x:c r="B23" s="20" t="n"/>
      <x:c r="C23" s="20" t="n"/>
      <x:c r="D23" s="21" t="n"/>
      <x:c r="E23" s="21" t="n"/>
      <x:c r="F23" s="27" t="n"/>
      <x:c r="G23" s="27" t="n"/>
      <x:c r="H23" s="37">
        <x:f>IF(AND($F23&lt;&gt;"",$G23&lt;&gt;""),$F23*$G23,"")</x:f>
      </x:c>
      <x:c r="I23" s="37">
        <x:f>IF($H23&lt;&gt;"",$F23+$H23,"")</x:f>
      </x:c>
      <x:c r="J23" s="25" t="n"/>
    </x:row>
    <x:row r="24">
      <x:c r="A24" s="18" t="n"/>
      <x:c r="B24" s="20" t="n"/>
      <x:c r="C24" s="20" t="n"/>
      <x:c r="D24" s="21" t="n"/>
      <x:c r="E24" s="21" t="n"/>
      <x:c r="F24" s="27" t="n"/>
      <x:c r="G24" s="27" t="n"/>
      <x:c r="H24" s="37">
        <x:f>IF(AND($F24&lt;&gt;"",$G24&lt;&gt;""),$F24*$G24,"")</x:f>
      </x:c>
      <x:c r="I24" s="37">
        <x:f>IF($H24&lt;&gt;"",$F24+$H24,"")</x:f>
      </x:c>
      <x:c r="J24" s="25" t="n"/>
    </x:row>
    <x:row r="25">
      <x:c r="A25" s="18" t="n"/>
      <x:c r="B25" s="20" t="n"/>
      <x:c r="C25" s="20" t="n"/>
      <x:c r="D25" s="21" t="n"/>
      <x:c r="E25" s="21" t="n"/>
      <x:c r="F25" s="27" t="n"/>
      <x:c r="G25" s="27" t="n"/>
      <x:c r="H25" s="37">
        <x:f>IF(AND($F25&lt;&gt;"",$G25&lt;&gt;""),$F25*$G25,"")</x:f>
      </x:c>
      <x:c r="I25" s="37">
        <x:f>IF($H25&lt;&gt;"",$F25+$H25,"")</x:f>
      </x:c>
      <x:c r="J25" s="25" t="n"/>
    </x:row>
    <x:row r="26">
      <x:c r="A26" s="18" t="n"/>
      <x:c r="B26" s="20" t="n"/>
      <x:c r="C26" s="20" t="n"/>
      <x:c r="D26" s="21" t="n"/>
      <x:c r="E26" s="21" t="n"/>
      <x:c r="F26" s="27" t="n"/>
      <x:c r="G26" s="27" t="n"/>
      <x:c r="H26" s="37">
        <x:f>IF(AND($F26&lt;&gt;"",$G26&lt;&gt;""),$F26*$G26,"")</x:f>
      </x:c>
      <x:c r="I26" s="37">
        <x:f>IF($H26&lt;&gt;"",$F26+$H26,"")</x:f>
      </x:c>
      <x:c r="J26" s="25" t="n"/>
    </x:row>
    <x:row r="27">
      <x:c r="A27" s="18" t="n"/>
      <x:c r="B27" s="20" t="n"/>
      <x:c r="C27" s="20" t="n"/>
      <x:c r="D27" s="21" t="n"/>
      <x:c r="E27" s="21" t="n"/>
      <x:c r="F27" s="27" t="n"/>
      <x:c r="G27" s="27" t="n"/>
      <x:c r="H27" s="37">
        <x:f>IF(AND($F27&lt;&gt;"",$G27&lt;&gt;""),$F27*$G27,"")</x:f>
      </x:c>
      <x:c r="I27" s="37">
        <x:f>IF($H27&lt;&gt;"",$F27+$H27,"")</x:f>
      </x:c>
      <x:c r="J27" s="25" t="n"/>
    </x:row>
    <x:row r="28">
      <x:c r="A28" s="18" t="n"/>
      <x:c r="B28" s="20" t="n"/>
      <x:c r="C28" s="20" t="n"/>
      <x:c r="D28" s="21" t="n"/>
      <x:c r="E28" s="21" t="n"/>
      <x:c r="F28" s="27" t="n"/>
      <x:c r="G28" s="27" t="n"/>
      <x:c r="H28" s="37">
        <x:f>IF(AND($F28&lt;&gt;"",$G28&lt;&gt;""),$F28*$G28,"")</x:f>
      </x:c>
      <x:c r="I28" s="37">
        <x:f>IF($H28&lt;&gt;"",$F28+$H28,"")</x:f>
      </x:c>
      <x:c r="J28" s="25" t="n"/>
    </x:row>
    <x:row r="29">
      <x:c r="A29" s="18" t="n"/>
      <x:c r="B29" s="20" t="n"/>
      <x:c r="C29" s="20" t="n"/>
      <x:c r="D29" s="21" t="n"/>
      <x:c r="E29" s="21" t="n"/>
      <x:c r="F29" s="27" t="n"/>
      <x:c r="G29" s="27" t="n"/>
      <x:c r="H29" s="37">
        <x:f>IF(AND($F29&lt;&gt;"",$G29&lt;&gt;""),$F29*$G29,"")</x:f>
      </x:c>
      <x:c r="I29" s="37">
        <x:f>IF($H29&lt;&gt;"",$F29+$H29,"")</x:f>
      </x:c>
      <x:c r="J29" s="25" t="n"/>
    </x:row>
    <x:row r="30">
      <x:c r="A30" s="18" t="n"/>
      <x:c r="B30" s="20" t="n"/>
      <x:c r="C30" s="20" t="n"/>
      <x:c r="D30" s="21" t="n"/>
      <x:c r="E30" s="21" t="n"/>
      <x:c r="F30" s="27" t="n"/>
      <x:c r="G30" s="27" t="n"/>
      <x:c r="H30" s="37">
        <x:f>IF(AND($F30&lt;&gt;"",$G30&lt;&gt;""),$F30*$G30,"")</x:f>
      </x:c>
      <x:c r="I30" s="37">
        <x:f>IF($H30&lt;&gt;"",$F30+$H30,"")</x:f>
      </x:c>
      <x:c r="J30" s="25" t="n"/>
    </x:row>
    <x:row r="31">
      <x:c r="A31" s="18" t="n"/>
      <x:c r="B31" s="20" t="n"/>
      <x:c r="C31" s="20" t="n"/>
      <x:c r="D31" s="21" t="n"/>
      <x:c r="E31" s="21" t="n"/>
      <x:c r="F31" s="27" t="n"/>
      <x:c r="G31" s="27" t="n"/>
      <x:c r="H31" s="37">
        <x:f>IF(AND($F31&lt;&gt;"",$G31&lt;&gt;""),$F31*$G31,"")</x:f>
      </x:c>
      <x:c r="I31" s="37">
        <x:f>IF($H31&lt;&gt;"",$F31+$H31,"")</x:f>
      </x:c>
      <x:c r="J31" s="25" t="n"/>
    </x:row>
    <x:row r="32">
      <x:c r="A32" s="18" t="n"/>
      <x:c r="B32" s="20" t="n"/>
      <x:c r="C32" s="20" t="n"/>
      <x:c r="D32" s="21" t="n"/>
      <x:c r="E32" s="21" t="n"/>
      <x:c r="F32" s="27" t="n"/>
      <x:c r="G32" s="27" t="n"/>
      <x:c r="H32" s="37">
        <x:f>IF(AND($F32&lt;&gt;"",$G32&lt;&gt;""),$F32*$G32,"")</x:f>
      </x:c>
      <x:c r="I32" s="37">
        <x:f>IF($H32&lt;&gt;"",$F32+$H32,"")</x:f>
      </x:c>
      <x:c r="J32" s="25" t="n"/>
    </x:row>
    <x:row r="33">
      <x:c r="A33" s="18" t="n"/>
      <x:c r="B33" s="20" t="n"/>
      <x:c r="C33" s="20" t="n"/>
      <x:c r="D33" s="21" t="n"/>
      <x:c r="E33" s="21" t="n"/>
      <x:c r="F33" s="27" t="n"/>
      <x:c r="G33" s="27" t="n"/>
      <x:c r="H33" s="37">
        <x:f>IF(AND($F33&lt;&gt;"",$G33&lt;&gt;""),$F33*$G33,"")</x:f>
      </x:c>
      <x:c r="I33" s="37">
        <x:f>IF($H33&lt;&gt;"",$F33+$H33,"")</x:f>
      </x:c>
      <x:c r="J33" s="25" t="n"/>
    </x:row>
    <x:row r="34">
      <x:c r="A34" s="18" t="n"/>
      <x:c r="B34" s="20" t="n"/>
      <x:c r="C34" s="20" t="n"/>
      <x:c r="D34" s="21" t="n"/>
      <x:c r="E34" s="21" t="n"/>
      <x:c r="F34" s="27" t="n"/>
      <x:c r="G34" s="27" t="n"/>
      <x:c r="H34" s="37">
        <x:f>IF(AND($F34&lt;&gt;"",$G34&lt;&gt;""),$F34*$G34,"")</x:f>
      </x:c>
      <x:c r="I34" s="37">
        <x:f>IF($H34&lt;&gt;"",$F34+$H34,"")</x:f>
      </x:c>
      <x:c r="J34" s="25" t="n"/>
    </x:row>
    <x:row r="35">
      <x:c r="A35" s="18" t="n"/>
      <x:c r="B35" s="20" t="n"/>
      <x:c r="C35" s="20" t="n"/>
      <x:c r="D35" s="21" t="n"/>
      <x:c r="E35" s="21" t="n"/>
      <x:c r="F35" s="27" t="n"/>
      <x:c r="G35" s="27" t="n"/>
      <x:c r="H35" s="37">
        <x:f>IF(AND($F35&lt;&gt;"",$G35&lt;&gt;""),$F35*$G35,"")</x:f>
      </x:c>
      <x:c r="I35" s="37">
        <x:f>IF($H35&lt;&gt;"",$F35+$H35,"")</x:f>
      </x:c>
      <x:c r="J35" s="25" t="n"/>
    </x:row>
    <x:row r="36">
      <x:c r="A36" s="18" t="n"/>
      <x:c r="B36" s="20" t="n"/>
      <x:c r="C36" s="20" t="n"/>
      <x:c r="D36" s="21" t="n"/>
      <x:c r="E36" s="21" t="n"/>
      <x:c r="F36" s="27" t="n"/>
      <x:c r="G36" s="27" t="n"/>
      <x:c r="H36" s="37">
        <x:f>IF(AND($F36&lt;&gt;"",$G36&lt;&gt;""),$F36*$G36,"")</x:f>
      </x:c>
      <x:c r="I36" s="37">
        <x:f>IF($H36&lt;&gt;"",$F36+$H36,"")</x:f>
      </x:c>
      <x:c r="J36" s="25" t="n"/>
    </x:row>
    <x:row r="37">
      <x:c r="A37" s="18" t="n"/>
      <x:c r="B37" s="20" t="n"/>
      <x:c r="C37" s="20" t="n"/>
      <x:c r="D37" s="21" t="n"/>
      <x:c r="E37" s="21" t="n"/>
      <x:c r="F37" s="27" t="n"/>
      <x:c r="G37" s="27" t="n"/>
      <x:c r="H37" s="37">
        <x:f>IF(AND($F37&lt;&gt;"",$G37&lt;&gt;""),$F37*$G37,"")</x:f>
      </x:c>
      <x:c r="I37" s="37">
        <x:f>IF($H37&lt;&gt;"",$F37+$H37,"")</x:f>
      </x:c>
      <x:c r="J37" s="25" t="n"/>
    </x:row>
    <x:row r="38">
      <x:c r="A38" s="18" t="n"/>
      <x:c r="B38" s="20" t="n"/>
      <x:c r="C38" s="20" t="n"/>
      <x:c r="D38" s="21" t="n"/>
      <x:c r="E38" s="21" t="n"/>
      <x:c r="F38" s="27" t="n"/>
      <x:c r="G38" s="27" t="n"/>
      <x:c r="H38" s="37">
        <x:f>IF(AND($F38&lt;&gt;"",$G38&lt;&gt;""),$F38*$G38,"")</x:f>
      </x:c>
      <x:c r="I38" s="37">
        <x:f>IF($H38&lt;&gt;"",$F38+$H38,"")</x:f>
      </x:c>
      <x:c r="J38" s="25" t="n"/>
    </x:row>
    <x:row r="39">
      <x:c r="A39" s="18" t="n"/>
      <x:c r="B39" s="20" t="n"/>
      <x:c r="C39" s="20" t="n"/>
      <x:c r="D39" s="21" t="n"/>
      <x:c r="E39" s="21" t="n"/>
      <x:c r="F39" s="27" t="n"/>
      <x:c r="G39" s="27" t="n"/>
      <x:c r="H39" s="37">
        <x:f>IF(AND($F39&lt;&gt;"",$G39&lt;&gt;""),$F39*$G39,"")</x:f>
      </x:c>
      <x:c r="I39" s="37">
        <x:f>IF($H39&lt;&gt;"",$F39+$H39,"")</x:f>
      </x:c>
      <x:c r="J39" s="25" t="n"/>
    </x:row>
    <x:row r="40">
      <x:c r="A40" s="18" t="n"/>
      <x:c r="B40" s="20" t="n"/>
      <x:c r="C40" s="20" t="n"/>
      <x:c r="D40" s="21" t="n"/>
      <x:c r="E40" s="21" t="n"/>
      <x:c r="F40" s="27" t="n"/>
      <x:c r="G40" s="27" t="n"/>
      <x:c r="H40" s="37">
        <x:f>IF(AND($F40&lt;&gt;"",$G40&lt;&gt;""),$F40*$G40,"")</x:f>
      </x:c>
      <x:c r="I40" s="37">
        <x:f>IF($H40&lt;&gt;"",$F40+$H40,"")</x:f>
      </x:c>
      <x:c r="J40" s="25" t="n"/>
    </x:row>
    <x:row r="41">
      <x:c r="A41" s="18" t="n"/>
      <x:c r="B41" s="20" t="n"/>
      <x:c r="C41" s="20" t="n"/>
      <x:c r="D41" s="21" t="n"/>
      <x:c r="E41" s="21" t="n"/>
      <x:c r="F41" s="27" t="n"/>
      <x:c r="G41" s="27" t="n"/>
      <x:c r="H41" s="37">
        <x:f>IF(AND($F41&lt;&gt;"",$G41&lt;&gt;""),$F41*$G41,"")</x:f>
      </x:c>
      <x:c r="I41" s="37">
        <x:f>IF($H41&lt;&gt;"",$F41+$H41,"")</x:f>
      </x:c>
      <x:c r="J41" s="25" t="n"/>
    </x:row>
    <x:row r="42">
      <x:c r="A42" s="18" t="n"/>
      <x:c r="B42" s="20" t="n"/>
      <x:c r="C42" s="20" t="n"/>
      <x:c r="D42" s="21" t="n"/>
      <x:c r="E42" s="21" t="n"/>
      <x:c r="F42" s="27" t="n"/>
      <x:c r="G42" s="27" t="n"/>
      <x:c r="H42" s="37">
        <x:f>IF(AND($F42&lt;&gt;"",$G42&lt;&gt;""),$F42*$G42,"")</x:f>
      </x:c>
      <x:c r="I42" s="37">
        <x:f>IF($H42&lt;&gt;"",$F42+$H42,"")</x:f>
      </x:c>
      <x:c r="J42" s="25" t="n"/>
    </x:row>
    <x:row r="43">
      <x:c r="A43" s="18" t="n"/>
      <x:c r="B43" s="20" t="n"/>
      <x:c r="C43" s="20" t="n"/>
      <x:c r="D43" s="21" t="n"/>
      <x:c r="E43" s="21" t="n"/>
      <x:c r="F43" s="27" t="n"/>
      <x:c r="G43" s="27" t="n"/>
      <x:c r="H43" s="37">
        <x:f>IF(AND($F43&lt;&gt;"",$G43&lt;&gt;""),$F43*$G43,"")</x:f>
      </x:c>
      <x:c r="I43" s="37">
        <x:f>IF($H43&lt;&gt;"",$F43+$H43,"")</x:f>
      </x:c>
      <x:c r="J43" s="25" t="n"/>
    </x:row>
    <x:row r="44">
      <x:c r="A44" s="18" t="n"/>
      <x:c r="B44" s="20" t="n"/>
      <x:c r="C44" s="20" t="n"/>
      <x:c r="D44" s="21" t="n"/>
      <x:c r="E44" s="21" t="n"/>
      <x:c r="F44" s="27" t="n"/>
      <x:c r="G44" s="27" t="n"/>
      <x:c r="H44" s="37">
        <x:f>IF(AND($F44&lt;&gt;"",$G44&lt;&gt;""),$F44*$G44,"")</x:f>
      </x:c>
      <x:c r="I44" s="37">
        <x:f>IF($H44&lt;&gt;"",$F44+$H44,"")</x:f>
      </x:c>
      <x:c r="J44" s="25" t="n"/>
    </x:row>
    <x:row r="45">
      <x:c r="A45" s="18" t="n"/>
      <x:c r="B45" s="20" t="n"/>
      <x:c r="C45" s="20" t="n"/>
      <x:c r="D45" s="21" t="n"/>
      <x:c r="E45" s="21" t="n"/>
      <x:c r="F45" s="27" t="n"/>
      <x:c r="G45" s="27" t="n"/>
      <x:c r="H45" s="37">
        <x:f>IF(AND($F45&lt;&gt;"",$G45&lt;&gt;""),$F45*$G45,"")</x:f>
      </x:c>
      <x:c r="I45" s="37">
        <x:f>IF($H45&lt;&gt;"",$F45+$H45,"")</x:f>
      </x:c>
      <x:c r="J45" s="25" t="n"/>
    </x:row>
    <x:row r="46">
      <x:c r="A46" s="18" t="n"/>
      <x:c r="B46" s="20" t="n"/>
      <x:c r="C46" s="20" t="n"/>
      <x:c r="D46" s="21" t="n"/>
      <x:c r="E46" s="21" t="n"/>
      <x:c r="F46" s="27" t="n"/>
      <x:c r="G46" s="27" t="n"/>
      <x:c r="H46" s="37">
        <x:f>IF(AND($F46&lt;&gt;"",$G46&lt;&gt;""),$F46*$G46,"")</x:f>
      </x:c>
      <x:c r="I46" s="37">
        <x:f>IF($H46&lt;&gt;"",$F46+$H46,"")</x:f>
      </x:c>
      <x:c r="J46" s="25" t="n"/>
    </x:row>
    <x:row r="47">
      <x:c r="A47" s="18" t="n"/>
      <x:c r="B47" s="20" t="n"/>
      <x:c r="C47" s="20" t="n"/>
      <x:c r="D47" s="21" t="n"/>
      <x:c r="E47" s="21" t="n"/>
      <x:c r="F47" s="27" t="n"/>
      <x:c r="G47" s="27" t="n"/>
      <x:c r="H47" s="37">
        <x:f>IF(AND($F47&lt;&gt;"",$G47&lt;&gt;""),$F47*$G47,"")</x:f>
      </x:c>
      <x:c r="I47" s="37">
        <x:f>IF($H47&lt;&gt;"",$F47+$H47,"")</x:f>
      </x:c>
      <x:c r="J47" s="25" t="n"/>
    </x:row>
    <x:row r="48">
      <x:c r="A48" s="18" t="n"/>
      <x:c r="B48" s="20" t="n"/>
      <x:c r="C48" s="20" t="n"/>
      <x:c r="D48" s="21" t="n"/>
      <x:c r="E48" s="21" t="n"/>
      <x:c r="F48" s="27" t="n"/>
      <x:c r="G48" s="27" t="n"/>
      <x:c r="H48" s="37">
        <x:f>IF(AND($F48&lt;&gt;"",$G48&lt;&gt;""),$F48*$G48,"")</x:f>
      </x:c>
      <x:c r="I48" s="37">
        <x:f>IF($H48&lt;&gt;"",$F48+$H48,"")</x:f>
      </x:c>
      <x:c r="J48" s="25" t="n"/>
    </x:row>
    <x:row r="49">
      <x:c r="A49" s="18" t="n"/>
      <x:c r="B49" s="20" t="n"/>
      <x:c r="C49" s="20" t="n"/>
      <x:c r="D49" s="21" t="n"/>
      <x:c r="E49" s="21" t="n"/>
      <x:c r="F49" s="27" t="n"/>
      <x:c r="G49" s="27" t="n"/>
      <x:c r="H49" s="37">
        <x:f>IF(AND($F49&lt;&gt;"",$G49&lt;&gt;""),$F49*$G49,"")</x:f>
      </x:c>
      <x:c r="I49" s="37">
        <x:f>IF($H49&lt;&gt;"",$F49+$H49,"")</x:f>
      </x:c>
      <x:c r="J49" s="25" t="n"/>
    </x:row>
    <x:row r="50">
      <x:c r="A50" s="18" t="n"/>
      <x:c r="B50" s="20" t="n"/>
      <x:c r="C50" s="20" t="n"/>
      <x:c r="D50" s="21" t="n"/>
      <x:c r="E50" s="21" t="n"/>
      <x:c r="F50" s="27" t="n"/>
      <x:c r="G50" s="27" t="n"/>
      <x:c r="H50" s="37">
        <x:f>IF(AND($F50&lt;&gt;"",$G50&lt;&gt;""),$F50*$G50,"")</x:f>
      </x:c>
      <x:c r="I50" s="37">
        <x:f>IF($H50&lt;&gt;"",$F50+$H50,"")</x:f>
      </x:c>
      <x:c r="J50" s="25" t="n"/>
    </x:row>
    <x:row r="51">
      <x:c r="A51" s="18" t="n"/>
      <x:c r="B51" s="20" t="n"/>
      <x:c r="C51" s="20" t="n"/>
      <x:c r="D51" s="21" t="n"/>
      <x:c r="E51" s="21" t="n"/>
      <x:c r="F51" s="27" t="n"/>
      <x:c r="G51" s="27" t="n"/>
      <x:c r="H51" s="37">
        <x:f>IF(AND($F51&lt;&gt;"",$G51&lt;&gt;""),$F51*$G51,"")</x:f>
      </x:c>
      <x:c r="I51" s="37">
        <x:f>IF($H51&lt;&gt;"",$F51+$H51,"")</x:f>
      </x:c>
      <x:c r="J51" s="25" t="n"/>
    </x:row>
    <x:row r="52">
      <x:c r="A52" s="18" t="n"/>
      <x:c r="B52" s="20" t="n"/>
      <x:c r="C52" s="20" t="n"/>
      <x:c r="D52" s="21" t="n"/>
      <x:c r="E52" s="21" t="n"/>
      <x:c r="F52" s="27" t="n"/>
      <x:c r="G52" s="27" t="n"/>
      <x:c r="H52" s="37">
        <x:f>IF(AND($F52&lt;&gt;"",$G52&lt;&gt;""),$F52*$G52,"")</x:f>
      </x:c>
      <x:c r="I52" s="37">
        <x:f>IF($H52&lt;&gt;"",$F52+$H52,"")</x:f>
      </x:c>
      <x:c r="J52" s="25" t="n"/>
    </x:row>
    <x:row r="53">
      <x:c r="A53" s="18" t="n"/>
      <x:c r="B53" s="20" t="n"/>
      <x:c r="C53" s="20" t="n"/>
      <x:c r="D53" s="21" t="n"/>
      <x:c r="E53" s="21" t="n"/>
      <x:c r="F53" s="27" t="n"/>
      <x:c r="G53" s="27" t="n"/>
      <x:c r="H53" s="37">
        <x:f>IF(AND($F53&lt;&gt;"",$G53&lt;&gt;""),$F53*$G53,"")</x:f>
      </x:c>
      <x:c r="I53" s="37">
        <x:f>IF($H53&lt;&gt;"",$F53+$H53,"")</x:f>
      </x:c>
      <x:c r="J53" s="25" t="n"/>
    </x:row>
    <x:row r="54">
      <x:c r="A54" s="18" t="n"/>
      <x:c r="B54" s="20" t="n"/>
      <x:c r="C54" s="20" t="n"/>
      <x:c r="D54" s="21" t="n"/>
      <x:c r="E54" s="21" t="n"/>
      <x:c r="F54" s="27" t="n"/>
      <x:c r="G54" s="27" t="n"/>
      <x:c r="H54" s="37">
        <x:f>IF(AND($F54&lt;&gt;"",$G54&lt;&gt;""),$F54*$G54,"")</x:f>
      </x:c>
      <x:c r="I54" s="37">
        <x:f>IF($H54&lt;&gt;"",$F54+$H54,"")</x:f>
      </x:c>
      <x:c r="J54" s="25" t="n"/>
    </x:row>
    <x:row r="55">
      <x:c r="A55" s="18" t="n"/>
      <x:c r="B55" s="20" t="n"/>
      <x:c r="C55" s="20" t="n"/>
      <x:c r="D55" s="21" t="n"/>
      <x:c r="E55" s="21" t="n"/>
      <x:c r="F55" s="27" t="n"/>
      <x:c r="G55" s="27" t="n"/>
      <x:c r="H55" s="37">
        <x:f>IF(AND($F55&lt;&gt;"",$G55&lt;&gt;""),$F55*$G55,"")</x:f>
      </x:c>
      <x:c r="I55" s="37">
        <x:f>IF($H55&lt;&gt;"",$F55+$H55,"")</x:f>
      </x:c>
      <x:c r="J55" s="25" t="n"/>
    </x:row>
    <x:row r="56">
      <x:c r="A56" s="18" t="n"/>
      <x:c r="B56" s="20" t="n"/>
      <x:c r="C56" s="20" t="n"/>
      <x:c r="D56" s="21" t="n"/>
      <x:c r="E56" s="21" t="n"/>
      <x:c r="F56" s="27" t="n"/>
      <x:c r="G56" s="27" t="n"/>
      <x:c r="H56" s="37">
        <x:f>IF(AND($F56&lt;&gt;"",$G56&lt;&gt;""),$F56*$G56,"")</x:f>
      </x:c>
      <x:c r="I56" s="37">
        <x:f>IF($H56&lt;&gt;"",$F56+$H56,"")</x:f>
      </x:c>
      <x:c r="J56" s="25" t="n"/>
    </x:row>
    <x:row r="57">
      <x:c r="A57" s="18" t="n"/>
      <x:c r="B57" s="20" t="n"/>
      <x:c r="C57" s="20" t="n"/>
      <x:c r="D57" s="21" t="n"/>
      <x:c r="E57" s="21" t="n"/>
      <x:c r="F57" s="27" t="n"/>
      <x:c r="G57" s="27" t="n"/>
      <x:c r="H57" s="37">
        <x:f>IF(AND($F57&lt;&gt;"",$G57&lt;&gt;""),$F57*$G57,"")</x:f>
      </x:c>
      <x:c r="I57" s="37">
        <x:f>IF($H57&lt;&gt;"",$F57+$H57,"")</x:f>
      </x:c>
      <x:c r="J57" s="25" t="n"/>
    </x:row>
    <x:row r="58">
      <x:c r="A58" s="18" t="n"/>
      <x:c r="B58" s="20" t="n"/>
      <x:c r="C58" s="20" t="n"/>
      <x:c r="D58" s="21" t="n"/>
      <x:c r="E58" s="21" t="n"/>
      <x:c r="F58" s="27" t="n"/>
      <x:c r="G58" s="27" t="n"/>
      <x:c r="H58" s="37">
        <x:f>IF(AND($F58&lt;&gt;"",$G58&lt;&gt;""),$F58*$G58,"")</x:f>
      </x:c>
      <x:c r="I58" s="37">
        <x:f>IF($H58&lt;&gt;"",$F58+$H58,"")</x:f>
      </x:c>
      <x:c r="J58" s="25" t="n"/>
    </x:row>
    <x:row r="59">
      <x:c r="A59" s="18" t="n"/>
      <x:c r="B59" s="20" t="n"/>
      <x:c r="C59" s="20" t="n"/>
      <x:c r="D59" s="21" t="n"/>
      <x:c r="E59" s="21" t="n"/>
      <x:c r="F59" s="27" t="n"/>
      <x:c r="G59" s="27" t="n"/>
      <x:c r="H59" s="37">
        <x:f>IF(AND($F59&lt;&gt;"",$G59&lt;&gt;""),$F59*$G59,"")</x:f>
      </x:c>
      <x:c r="I59" s="37">
        <x:f>IF($H59&lt;&gt;"",$F59+$H59,"")</x:f>
      </x:c>
      <x:c r="J59" s="25" t="n"/>
    </x:row>
    <x:row r="60">
      <x:c r="A60" s="18" t="n"/>
      <x:c r="B60" s="20" t="n"/>
      <x:c r="C60" s="20" t="n"/>
      <x:c r="D60" s="21" t="n"/>
      <x:c r="E60" s="21" t="n"/>
      <x:c r="F60" s="27" t="n"/>
      <x:c r="G60" s="27" t="n"/>
      <x:c r="H60" s="37">
        <x:f>IF(AND($F60&lt;&gt;"",$G60&lt;&gt;""),$F60*$G60,"")</x:f>
      </x:c>
      <x:c r="I60" s="37">
        <x:f>IF($H60&lt;&gt;"",$F60+$H60,"")</x:f>
      </x:c>
      <x:c r="J60" s="25" t="n"/>
    </x:row>
    <x:row r="62">
      <x:c r="A62" s="28" t="n"/>
      <x:c r="B62" s="28" t="n"/>
      <x:c r="C62" s="28" t="n"/>
      <x:c r="D62" s="28" t="n"/>
      <x:c r="E62" s="29" t="inlineStr">
        <x:is>
          <x:t xml:space="preserve">Totales (filtrado)</x:t>
        </x:is>
      </x:c>
      <x:c r="F62" s="45">
        <x:f>SUBTOTAL(109,F10:F60)</x:f>
      </x:c>
      <x:c r="G62" s="28" t="n"/>
      <x:c r="H62" s="45">
        <x:f>SUBTOTAL(109,H10:H60)</x:f>
      </x:c>
      <x:c r="I62" s="45">
        <x:f>SUBTOTAL(109,I10:I60)</x:f>
      </x:c>
      <x:c r="J62" s="28" t="n"/>
    </x:row>
  </x:sheetData>
  <x:mergeCells>
    <x:mergeCell ref="A2:N2"/>
    <x:mergeCell ref="F4:H4"/>
    <x:mergeCell ref="L3:N3"/>
    <x:mergeCell ref="L10:N12"/>
    <x:mergeCell ref="A1:N1"/>
  </x:mergeCells>
  <x:conditionalFormatting sqref="B10:G60">
    <x:cfRule type="expression" dxfId="0" priority="1">
      <x:formula>=AND($F10&lt;&gt;"",OR($B10="",$C10="",$G10=""))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cb11dc44575c463c"/>
  </x:tableParts>
</x:worksheet>
</file>