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inventario\"/>
    </mc:Choice>
  </mc:AlternateContent>
  <xr:revisionPtr revIDLastSave="0" documentId="13_ncr:1_{C2922870-42BB-4859-AC88-5AAD97B3311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ventario_Venta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13" i="1" l="1"/>
  <c r="O13" i="1"/>
  <c r="N13" i="1"/>
  <c r="A13" i="1"/>
  <c r="P12" i="1"/>
  <c r="O12" i="1"/>
  <c r="N12" i="1"/>
  <c r="A12" i="1"/>
  <c r="P11" i="1"/>
  <c r="O11" i="1"/>
  <c r="N11" i="1"/>
  <c r="A11" i="1"/>
  <c r="P10" i="1"/>
  <c r="O10" i="1"/>
  <c r="N10" i="1"/>
  <c r="A10" i="1"/>
  <c r="P9" i="1"/>
  <c r="O9" i="1"/>
  <c r="N9" i="1"/>
  <c r="F3" i="1" s="1"/>
  <c r="A9" i="1"/>
  <c r="P8" i="1"/>
  <c r="O8" i="1"/>
  <c r="C3" i="1" s="1"/>
  <c r="N8" i="1"/>
  <c r="A8" i="1"/>
  <c r="P7" i="1"/>
  <c r="O7" i="1"/>
  <c r="N7" i="1"/>
  <c r="A7" i="1"/>
  <c r="P6" i="1"/>
  <c r="O6" i="1"/>
  <c r="N6" i="1"/>
  <c r="A6" i="1"/>
  <c r="I3" i="1"/>
</calcChain>
</file>

<file path=xl/sharedStrings.xml><?xml version="1.0" encoding="utf-8"?>
<sst xmlns="http://schemas.openxmlformats.org/spreadsheetml/2006/main" count="68" uniqueCount="63">
  <si>
    <t>Plantilla de inventario y ventas</t>
  </si>
  <si>
    <t>Valor total del inventario</t>
  </si>
  <si>
    <t>Ventas totales del mes</t>
  </si>
  <si>
    <t>Productos a reabastecer</t>
  </si>
  <si>
    <t>Estado stock</t>
  </si>
  <si>
    <t>Código producto</t>
  </si>
  <si>
    <t>Nombre producto</t>
  </si>
  <si>
    <t>Categoría</t>
  </si>
  <si>
    <t>Proveedor</t>
  </si>
  <si>
    <t>Descripción</t>
  </si>
  <si>
    <t>Costo unitario compra</t>
  </si>
  <si>
    <t>Stock mínimo</t>
  </si>
  <si>
    <t>Días para reposición</t>
  </si>
  <si>
    <t>Valor del inventario</t>
  </si>
  <si>
    <t>Cantidad sugerida pedido</t>
  </si>
  <si>
    <t>PRD-001</t>
  </si>
  <si>
    <t>Café molido 1kg</t>
  </si>
  <si>
    <t>Alimentos</t>
  </si>
  <si>
    <t>Café Andino</t>
  </si>
  <si>
    <t>Café de especialidad 100% arábica</t>
  </si>
  <si>
    <t>2025-11-20</t>
  </si>
  <si>
    <t>PRD-002</t>
  </si>
  <si>
    <t>Taza térmica acero</t>
  </si>
  <si>
    <t>Accesorios</t>
  </si>
  <si>
    <t>TermoPlus</t>
  </si>
  <si>
    <t>Taza térmica 400 ml con tapa hermética</t>
  </si>
  <si>
    <t>2025-11-21</t>
  </si>
  <si>
    <t>PRD-003</t>
  </si>
  <si>
    <t>Filtro de papel pack 100</t>
  </si>
  <si>
    <t>Filtros MX</t>
  </si>
  <si>
    <t>Filtros de papel para café tamaño 2</t>
  </si>
  <si>
    <t>2025-11-18</t>
  </si>
  <si>
    <t>PRD-004</t>
  </si>
  <si>
    <t>Jarabe vainilla 750ml</t>
  </si>
  <si>
    <t>Sweet&amp;Co</t>
  </si>
  <si>
    <t>Jarabe sabor vainilla para bebidas</t>
  </si>
  <si>
    <t>2025-11-19</t>
  </si>
  <si>
    <t>PRD-005</t>
  </si>
  <si>
    <t>Café en grano 500g</t>
  </si>
  <si>
    <t>Blend espresso tueste medio</t>
  </si>
  <si>
    <t>2025-11-22</t>
  </si>
  <si>
    <t>PRD-006</t>
  </si>
  <si>
    <t>Azúcar moreno 1kg</t>
  </si>
  <si>
    <t>Dulce Vida</t>
  </si>
  <si>
    <t>Azúcar moreno para cafeterías</t>
  </si>
  <si>
    <t>2025-11-17</t>
  </si>
  <si>
    <t>PRD-007</t>
  </si>
  <si>
    <t>Leche vegetal avena 1L</t>
  </si>
  <si>
    <t>Bebidas</t>
  </si>
  <si>
    <t>OatLine</t>
  </si>
  <si>
    <t>Bebida vegetal de avena barista</t>
  </si>
  <si>
    <t>2025-11-23</t>
  </si>
  <si>
    <t>PRD-008</t>
  </si>
  <si>
    <t>Galletas artesanas caja</t>
  </si>
  <si>
    <t>Snacks</t>
  </si>
  <si>
    <t>Horno Sur</t>
  </si>
  <si>
    <t>Galletas surtidas artesanas 300g</t>
  </si>
  <si>
    <t>2025-11-16</t>
  </si>
  <si>
    <t>Fecha última
venta</t>
  </si>
  <si>
    <t>Unidades
vendidas mes</t>
  </si>
  <si>
    <t>Ingresos
del mes</t>
  </si>
  <si>
    <t>Stock
actual</t>
  </si>
  <si>
    <t>Precio
de venta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</si>
</sst>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€#,##0.00"/>
    <numFmt numFmtId="165" formatCode="yyyy\-mm\-dd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1"/>
      <color rgb="FFFFFFFF"/>
      <name val="Calibri"/>
    </font>
    <font>
      <b/>
      <sz val="20"/>
      <color rgb="FFFFFFFF"/>
      <name val="Calibri"/>
      <family val="2"/>
    </font>
    <font>
      <sz val="2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164" fontId="0" fillId="0" borderId="1" xfId="0" applyNumberFormat="1" applyBorder="1"/>
    <xf numFmtId="1" fontId="0" fillId="0" borderId="1" xfId="0" applyNumberFormat="1" applyBorder="1"/>
    <xf numFmtId="165" fontId="0" fillId="0" borderId="1" xfId="0" applyNumberFormat="1" applyBorder="1"/>
    <xf numFmtId="0" fontId="1" fillId="3" borderId="2" xfId="0" applyFont="1" applyFill="1" applyBorder="1" applyAlignment="1">
      <alignment horizontal="left"/>
    </xf>
    <xf numFmtId="0" fontId="0" fillId="0" borderId="2" xfId="0" applyBorder="1"/>
    <xf numFmtId="0" fontId="0" fillId="0" borderId="2" xfId="0" applyBorder="1" applyAlignment="1">
      <alignment horizontal="center"/>
    </xf>
    <xf numFmtId="0" fontId="3" fillId="2" borderId="0" xfId="0" applyFont="1" applyFill="1" applyAlignment="1">
      <alignment horizontal="center" vertical="center"/>
    </xf>
    <xf numFmtId="0" fontId="4" fillId="0" borderId="0" xfId="0" applyFont="1"/>
  </cellXfs>
  <cellStyles count="1">
    <cellStyle name="Normal" xfId="0" builtinId="0"/>
  </cellStyles>
  <dxfs count="1">
    <dxf>
      <fill>
        <patternFill patternType="solid">
          <fgColor rgb="FFEEECE1"/>
          <bgColor rgb="FFEEECE1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0"/>
  <sheetViews>
    <sheetView tabSelected="1" workbookViewId="0">
      <selection activeCell="R31" sqref="R31"/>
    </sheetView>
  </sheetViews>
  <sheetFormatPr baseColWidth="10" defaultColWidth="9.140625" defaultRowHeight="15" x14ac:dyDescent="0.25"/>
  <cols>
    <col min="1" max="1" width="14" customWidth="1"/>
    <col min="2" max="2" width="16" customWidth="1"/>
    <col min="3" max="3" width="24" customWidth="1"/>
    <col min="4" max="4" width="10.42578125" bestFit="1" customWidth="1"/>
    <col min="5" max="5" width="11.85546875" bestFit="1" customWidth="1"/>
    <col min="6" max="6" width="32" customWidth="1"/>
    <col min="7" max="7" width="13.42578125" bestFit="1" customWidth="1"/>
    <col min="8" max="8" width="8.7109375" bestFit="1" customWidth="1"/>
    <col min="9" max="9" width="6.28515625" bestFit="1" customWidth="1"/>
    <col min="10" max="10" width="7.85546875" bestFit="1" customWidth="1"/>
    <col min="11" max="11" width="10.28515625" bestFit="1" customWidth="1"/>
    <col min="12" max="12" width="12.28515625" bestFit="1" customWidth="1"/>
    <col min="13" max="13" width="13.140625" bestFit="1" customWidth="1"/>
    <col min="14" max="14" width="8.42578125" bestFit="1" customWidth="1"/>
    <col min="15" max="15" width="10.140625" bestFit="1" customWidth="1"/>
    <col min="16" max="16" width="17" bestFit="1" customWidth="1"/>
  </cols>
  <sheetData>
    <row r="1" spans="1:16" ht="26.25" x14ac:dyDescent="0.4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</row>
    <row r="3" spans="1:16" x14ac:dyDescent="0.25">
      <c r="A3" s="6" t="s">
        <v>1</v>
      </c>
      <c r="B3" s="6"/>
      <c r="C3" s="7">
        <f>SUM(O6:O100)</f>
        <v>602.19999999999993</v>
      </c>
      <c r="D3" s="6" t="s">
        <v>2</v>
      </c>
      <c r="E3" s="6"/>
      <c r="F3" s="7">
        <f>SUM(N6:N100)</f>
        <v>1876.8999999999999</v>
      </c>
      <c r="G3" s="6" t="s">
        <v>3</v>
      </c>
      <c r="H3" s="6"/>
      <c r="I3" s="8">
        <f>COUNTIF(A6:A100,"REABASTECER")</f>
        <v>5</v>
      </c>
      <c r="J3" s="8"/>
    </row>
    <row r="5" spans="1:16" ht="30" x14ac:dyDescent="0.25">
      <c r="A5" s="1" t="s">
        <v>4</v>
      </c>
      <c r="B5" s="1" t="s">
        <v>5</v>
      </c>
      <c r="C5" s="1" t="s">
        <v>6</v>
      </c>
      <c r="D5" s="1" t="s">
        <v>7</v>
      </c>
      <c r="E5" s="1" t="s">
        <v>8</v>
      </c>
      <c r="F5" s="1" t="s">
        <v>9</v>
      </c>
      <c r="G5" s="1" t="s">
        <v>10</v>
      </c>
      <c r="H5" s="1" t="s">
        <v>62</v>
      </c>
      <c r="I5" s="1" t="s">
        <v>61</v>
      </c>
      <c r="J5" s="1" t="s">
        <v>11</v>
      </c>
      <c r="K5" s="1" t="s">
        <v>12</v>
      </c>
      <c r="L5" s="1" t="s">
        <v>58</v>
      </c>
      <c r="M5" s="1" t="s">
        <v>59</v>
      </c>
      <c r="N5" s="1" t="s">
        <v>60</v>
      </c>
      <c r="O5" s="1" t="s">
        <v>13</v>
      </c>
      <c r="P5" s="1" t="s">
        <v>14</v>
      </c>
    </row>
    <row r="6" spans="1:16" ht="18.75" customHeight="1" x14ac:dyDescent="0.25">
      <c r="A6" s="2" t="str">
        <f t="shared" ref="A6:A13" si="0">IF(I6&lt;=J6,"REABASTECER","OK")</f>
        <v>REABASTECER</v>
      </c>
      <c r="B6" s="2" t="s">
        <v>15</v>
      </c>
      <c r="C6" s="2" t="s">
        <v>16</v>
      </c>
      <c r="D6" s="2" t="s">
        <v>17</v>
      </c>
      <c r="E6" s="2" t="s">
        <v>18</v>
      </c>
      <c r="F6" s="2" t="s">
        <v>19</v>
      </c>
      <c r="G6" s="3">
        <v>8.5</v>
      </c>
      <c r="H6" s="3">
        <v>14.9</v>
      </c>
      <c r="I6" s="4">
        <v>18</v>
      </c>
      <c r="J6" s="4">
        <v>20</v>
      </c>
      <c r="K6" s="4">
        <v>7</v>
      </c>
      <c r="L6" s="5" t="s">
        <v>20</v>
      </c>
      <c r="M6" s="4">
        <v>35</v>
      </c>
      <c r="N6" s="3">
        <f t="shared" ref="N6:N13" si="1">H6*M6</f>
        <v>521.5</v>
      </c>
      <c r="O6" s="3">
        <f t="shared" ref="O6:O13" si="2">G6*I6</f>
        <v>153</v>
      </c>
      <c r="P6" s="4">
        <f t="shared" ref="P6:P13" si="3">IF(I6&lt;=J6,MAX(J6*2-I6,0),0)</f>
        <v>22</v>
      </c>
    </row>
    <row r="7" spans="1:16" ht="18.75" customHeight="1" x14ac:dyDescent="0.25">
      <c r="A7" s="2" t="str">
        <f t="shared" si="0"/>
        <v>OK</v>
      </c>
      <c r="B7" s="2" t="s">
        <v>21</v>
      </c>
      <c r="C7" s="2" t="s">
        <v>22</v>
      </c>
      <c r="D7" s="2" t="s">
        <v>23</v>
      </c>
      <c r="E7" s="2" t="s">
        <v>24</v>
      </c>
      <c r="F7" s="2" t="s">
        <v>25</v>
      </c>
      <c r="G7" s="3">
        <v>4.2</v>
      </c>
      <c r="H7" s="3">
        <v>9.9</v>
      </c>
      <c r="I7" s="4">
        <v>45</v>
      </c>
      <c r="J7" s="4">
        <v>15</v>
      </c>
      <c r="K7" s="4">
        <v>10</v>
      </c>
      <c r="L7" s="5" t="s">
        <v>26</v>
      </c>
      <c r="M7" s="4">
        <v>22</v>
      </c>
      <c r="N7" s="3">
        <f t="shared" si="1"/>
        <v>217.8</v>
      </c>
      <c r="O7" s="3">
        <f t="shared" si="2"/>
        <v>189</v>
      </c>
      <c r="P7" s="4">
        <f t="shared" si="3"/>
        <v>0</v>
      </c>
    </row>
    <row r="8" spans="1:16" ht="18.75" customHeight="1" x14ac:dyDescent="0.25">
      <c r="A8" s="2" t="str">
        <f t="shared" si="0"/>
        <v>REABASTECER</v>
      </c>
      <c r="B8" s="2" t="s">
        <v>27</v>
      </c>
      <c r="C8" s="2" t="s">
        <v>28</v>
      </c>
      <c r="D8" s="2" t="s">
        <v>23</v>
      </c>
      <c r="E8" s="2" t="s">
        <v>29</v>
      </c>
      <c r="F8" s="2" t="s">
        <v>30</v>
      </c>
      <c r="G8" s="3">
        <v>1.1000000000000001</v>
      </c>
      <c r="H8" s="3">
        <v>3.5</v>
      </c>
      <c r="I8" s="4">
        <v>12</v>
      </c>
      <c r="J8" s="4">
        <v>25</v>
      </c>
      <c r="K8" s="4">
        <v>5</v>
      </c>
      <c r="L8" s="5" t="s">
        <v>31</v>
      </c>
      <c r="M8" s="4">
        <v>60</v>
      </c>
      <c r="N8" s="3">
        <f t="shared" si="1"/>
        <v>210</v>
      </c>
      <c r="O8" s="3">
        <f t="shared" si="2"/>
        <v>13.200000000000001</v>
      </c>
      <c r="P8" s="4">
        <f t="shared" si="3"/>
        <v>38</v>
      </c>
    </row>
    <row r="9" spans="1:16" ht="18.75" customHeight="1" x14ac:dyDescent="0.25">
      <c r="A9" s="2" t="str">
        <f t="shared" si="0"/>
        <v>REABASTECER</v>
      </c>
      <c r="B9" s="2" t="s">
        <v>32</v>
      </c>
      <c r="C9" s="2" t="s">
        <v>33</v>
      </c>
      <c r="D9" s="2" t="s">
        <v>17</v>
      </c>
      <c r="E9" s="2" t="s">
        <v>34</v>
      </c>
      <c r="F9" s="2" t="s">
        <v>35</v>
      </c>
      <c r="G9" s="3">
        <v>3.3</v>
      </c>
      <c r="H9" s="3">
        <v>7.5</v>
      </c>
      <c r="I9" s="4">
        <v>8</v>
      </c>
      <c r="J9" s="4">
        <v>12</v>
      </c>
      <c r="K9" s="4">
        <v>6</v>
      </c>
      <c r="L9" s="5" t="s">
        <v>36</v>
      </c>
      <c r="M9" s="4">
        <v>27</v>
      </c>
      <c r="N9" s="3">
        <f t="shared" si="1"/>
        <v>202.5</v>
      </c>
      <c r="O9" s="3">
        <f t="shared" si="2"/>
        <v>26.4</v>
      </c>
      <c r="P9" s="4">
        <f t="shared" si="3"/>
        <v>16</v>
      </c>
    </row>
    <row r="10" spans="1:16" ht="18.75" customHeight="1" x14ac:dyDescent="0.25">
      <c r="A10" s="2" t="str">
        <f t="shared" si="0"/>
        <v>OK</v>
      </c>
      <c r="B10" s="2" t="s">
        <v>37</v>
      </c>
      <c r="C10" s="2" t="s">
        <v>38</v>
      </c>
      <c r="D10" s="2" t="s">
        <v>17</v>
      </c>
      <c r="E10" s="2" t="s">
        <v>18</v>
      </c>
      <c r="F10" s="2" t="s">
        <v>39</v>
      </c>
      <c r="G10" s="3">
        <v>5.4</v>
      </c>
      <c r="H10" s="3">
        <v>10.9</v>
      </c>
      <c r="I10" s="4">
        <v>30</v>
      </c>
      <c r="J10" s="4">
        <v>18</v>
      </c>
      <c r="K10" s="4">
        <v>7</v>
      </c>
      <c r="L10" s="5" t="s">
        <v>40</v>
      </c>
      <c r="M10" s="4">
        <v>40</v>
      </c>
      <c r="N10" s="3">
        <f t="shared" si="1"/>
        <v>436</v>
      </c>
      <c r="O10" s="3">
        <f t="shared" si="2"/>
        <v>162</v>
      </c>
      <c r="P10" s="4">
        <f t="shared" si="3"/>
        <v>0</v>
      </c>
    </row>
    <row r="11" spans="1:16" ht="18.75" customHeight="1" x14ac:dyDescent="0.25">
      <c r="A11" s="2" t="str">
        <f t="shared" si="0"/>
        <v>REABASTECER</v>
      </c>
      <c r="B11" s="2" t="s">
        <v>41</v>
      </c>
      <c r="C11" s="2" t="s">
        <v>42</v>
      </c>
      <c r="D11" s="2" t="s">
        <v>17</v>
      </c>
      <c r="E11" s="2" t="s">
        <v>43</v>
      </c>
      <c r="F11" s="2" t="s">
        <v>44</v>
      </c>
      <c r="G11" s="3">
        <v>1.6</v>
      </c>
      <c r="H11" s="3">
        <v>3.2</v>
      </c>
      <c r="I11" s="4">
        <v>10</v>
      </c>
      <c r="J11" s="4">
        <v>15</v>
      </c>
      <c r="K11" s="4">
        <v>4</v>
      </c>
      <c r="L11" s="5" t="s">
        <v>45</v>
      </c>
      <c r="M11" s="4">
        <v>18</v>
      </c>
      <c r="N11" s="3">
        <f t="shared" si="1"/>
        <v>57.6</v>
      </c>
      <c r="O11" s="3">
        <f t="shared" si="2"/>
        <v>16</v>
      </c>
      <c r="P11" s="4">
        <f t="shared" si="3"/>
        <v>20</v>
      </c>
    </row>
    <row r="12" spans="1:16" ht="18.75" customHeight="1" x14ac:dyDescent="0.25">
      <c r="A12" s="2" t="str">
        <f t="shared" si="0"/>
        <v>OK</v>
      </c>
      <c r="B12" s="2" t="s">
        <v>46</v>
      </c>
      <c r="C12" s="2" t="s">
        <v>47</v>
      </c>
      <c r="D12" s="2" t="s">
        <v>48</v>
      </c>
      <c r="E12" s="2" t="s">
        <v>49</v>
      </c>
      <c r="F12" s="2" t="s">
        <v>50</v>
      </c>
      <c r="G12" s="3">
        <v>1.2</v>
      </c>
      <c r="H12" s="3">
        <v>2.9</v>
      </c>
      <c r="I12" s="4">
        <v>25</v>
      </c>
      <c r="J12" s="4">
        <v>20</v>
      </c>
      <c r="K12" s="4">
        <v>3</v>
      </c>
      <c r="L12" s="5" t="s">
        <v>51</v>
      </c>
      <c r="M12" s="4">
        <v>55</v>
      </c>
      <c r="N12" s="3">
        <f t="shared" si="1"/>
        <v>159.5</v>
      </c>
      <c r="O12" s="3">
        <f t="shared" si="2"/>
        <v>30</v>
      </c>
      <c r="P12" s="4">
        <f t="shared" si="3"/>
        <v>0</v>
      </c>
    </row>
    <row r="13" spans="1:16" ht="18.75" customHeight="1" x14ac:dyDescent="0.25">
      <c r="A13" s="2" t="str">
        <f t="shared" si="0"/>
        <v>REABASTECER</v>
      </c>
      <c r="B13" s="2" t="s">
        <v>52</v>
      </c>
      <c r="C13" s="2" t="s">
        <v>53</v>
      </c>
      <c r="D13" s="2" t="s">
        <v>54</v>
      </c>
      <c r="E13" s="2" t="s">
        <v>55</v>
      </c>
      <c r="F13" s="2" t="s">
        <v>56</v>
      </c>
      <c r="G13" s="3">
        <v>2.1</v>
      </c>
      <c r="H13" s="3">
        <v>4.8</v>
      </c>
      <c r="I13" s="4">
        <v>6</v>
      </c>
      <c r="J13" s="4">
        <v>12</v>
      </c>
      <c r="K13" s="4">
        <v>5</v>
      </c>
      <c r="L13" s="5" t="s">
        <v>57</v>
      </c>
      <c r="M13" s="4">
        <v>15</v>
      </c>
      <c r="N13" s="3">
        <f t="shared" si="1"/>
        <v>72</v>
      </c>
      <c r="O13" s="3">
        <f t="shared" si="2"/>
        <v>12.600000000000001</v>
      </c>
      <c r="P13" s="4">
        <f t="shared" si="3"/>
        <v>18</v>
      </c>
    </row>
    <row r="14" spans="1:16" x14ac:dyDescent="0.25">
      <c r="A14" s="2"/>
      <c r="B14" s="2"/>
      <c r="C14" s="2"/>
      <c r="D14" s="2"/>
      <c r="E14" s="2"/>
      <c r="F14" s="2"/>
      <c r="G14" s="3"/>
      <c r="H14" s="3"/>
      <c r="I14" s="4"/>
      <c r="J14" s="4"/>
      <c r="K14" s="4"/>
      <c r="L14" s="5"/>
      <c r="M14" s="4"/>
      <c r="N14" s="3"/>
      <c r="O14" s="3"/>
      <c r="P14" s="4"/>
    </row>
    <row r="15" spans="1:16" x14ac:dyDescent="0.25">
      <c r="A15" s="2"/>
      <c r="B15" s="2"/>
      <c r="C15" s="2"/>
      <c r="D15" s="2"/>
      <c r="E15" s="2"/>
      <c r="F15" s="2"/>
      <c r="G15" s="3"/>
      <c r="H15" s="3"/>
      <c r="I15" s="4"/>
      <c r="J15" s="4"/>
      <c r="K15" s="4"/>
      <c r="L15" s="5"/>
      <c r="M15" s="4"/>
      <c r="N15" s="3"/>
      <c r="O15" s="3"/>
      <c r="P15" s="4"/>
    </row>
    <row r="16" spans="1:16" x14ac:dyDescent="0.25">
      <c r="A16" s="2"/>
      <c r="B16" s="2"/>
      <c r="C16" s="2"/>
      <c r="D16" s="2"/>
      <c r="E16" s="2"/>
      <c r="F16" s="2"/>
      <c r="G16" s="3"/>
      <c r="H16" s="3"/>
      <c r="I16" s="4"/>
      <c r="J16" s="4"/>
      <c r="K16" s="4"/>
      <c r="L16" s="5"/>
      <c r="M16" s="4"/>
      <c r="N16" s="3"/>
      <c r="O16" s="3"/>
      <c r="P16" s="4"/>
    </row>
    <row r="17" spans="1:16" x14ac:dyDescent="0.25">
      <c r="A17" s="2"/>
      <c r="B17" s="2"/>
      <c r="C17" s="2"/>
      <c r="D17" s="2"/>
      <c r="E17" s="2"/>
      <c r="F17" s="2"/>
      <c r="G17" s="3"/>
      <c r="H17" s="3"/>
      <c r="I17" s="4"/>
      <c r="J17" s="4"/>
      <c r="K17" s="4"/>
      <c r="L17" s="5"/>
      <c r="M17" s="4"/>
      <c r="N17" s="3"/>
      <c r="O17" s="3"/>
      <c r="P17" s="4"/>
    </row>
    <row r="18" spans="1:16" x14ac:dyDescent="0.25">
      <c r="A18" s="2"/>
      <c r="B18" s="2"/>
      <c r="C18" s="2"/>
      <c r="D18" s="2"/>
      <c r="E18" s="2"/>
      <c r="F18" s="2"/>
      <c r="G18" s="3"/>
      <c r="H18" s="3"/>
      <c r="I18" s="4"/>
      <c r="J18" s="4"/>
      <c r="K18" s="4"/>
      <c r="L18" s="5"/>
      <c r="M18" s="4"/>
      <c r="N18" s="3"/>
      <c r="O18" s="3"/>
      <c r="P18" s="4"/>
    </row>
    <row r="19" spans="1:16" x14ac:dyDescent="0.25">
      <c r="A19" s="2"/>
      <c r="B19" s="2"/>
      <c r="C19" s="2"/>
      <c r="D19" s="2"/>
      <c r="E19" s="2"/>
      <c r="F19" s="2"/>
      <c r="G19" s="3"/>
      <c r="H19" s="3"/>
      <c r="I19" s="4"/>
      <c r="J19" s="4"/>
      <c r="K19" s="4"/>
      <c r="L19" s="5"/>
      <c r="M19" s="4"/>
      <c r="N19" s="3"/>
      <c r="O19" s="3"/>
      <c r="P19" s="4"/>
    </row>
    <row r="20" spans="1:16" x14ac:dyDescent="0.25">
      <c r="A20" s="2"/>
      <c r="B20" s="2"/>
      <c r="C20" s="2"/>
      <c r="D20" s="2"/>
      <c r="E20" s="2"/>
      <c r="F20" s="2"/>
      <c r="G20" s="3"/>
      <c r="H20" s="3"/>
      <c r="I20" s="4"/>
      <c r="J20" s="4"/>
      <c r="K20" s="4"/>
      <c r="L20" s="5"/>
      <c r="M20" s="4"/>
      <c r="N20" s="3"/>
      <c r="O20" s="3"/>
      <c r="P20" s="4"/>
    </row>
    <row r="21" spans="1:16" x14ac:dyDescent="0.25">
      <c r="A21" s="2"/>
      <c r="B21" s="2"/>
      <c r="C21" s="2"/>
      <c r="D21" s="2"/>
      <c r="E21" s="2"/>
      <c r="F21" s="2"/>
      <c r="G21" s="3"/>
      <c r="H21" s="3"/>
      <c r="I21" s="4"/>
      <c r="J21" s="4"/>
      <c r="K21" s="4"/>
      <c r="L21" s="5"/>
      <c r="M21" s="4"/>
      <c r="N21" s="3"/>
      <c r="O21" s="3"/>
      <c r="P21" s="4"/>
    </row>
    <row r="22" spans="1:16" x14ac:dyDescent="0.25">
      <c r="A22" s="2"/>
      <c r="B22" s="2"/>
      <c r="C22" s="2"/>
      <c r="D22" s="2"/>
      <c r="E22" s="2"/>
      <c r="F22" s="2"/>
      <c r="G22" s="3"/>
      <c r="H22" s="3"/>
      <c r="I22" s="4"/>
      <c r="J22" s="4"/>
      <c r="K22" s="4"/>
      <c r="L22" s="5"/>
      <c r="M22" s="4"/>
      <c r="N22" s="3"/>
      <c r="O22" s="3"/>
      <c r="P22" s="4"/>
    </row>
    <row r="23" spans="1:16" x14ac:dyDescent="0.25">
      <c r="A23" s="2"/>
      <c r="B23" s="2"/>
      <c r="C23" s="2"/>
      <c r="D23" s="2"/>
      <c r="E23" s="2"/>
      <c r="F23" s="2"/>
      <c r="G23" s="3"/>
      <c r="H23" s="3"/>
      <c r="I23" s="4"/>
      <c r="J23" s="4"/>
      <c r="K23" s="4"/>
      <c r="L23" s="5"/>
      <c r="M23" s="4"/>
      <c r="N23" s="3"/>
      <c r="O23" s="3"/>
      <c r="P23" s="4"/>
    </row>
    <row r="24" spans="1:16" x14ac:dyDescent="0.25">
      <c r="A24" s="2"/>
      <c r="B24" s="2"/>
      <c r="C24" s="2"/>
      <c r="D24" s="2"/>
      <c r="E24" s="2"/>
      <c r="F24" s="2"/>
      <c r="G24" s="3"/>
      <c r="H24" s="3"/>
      <c r="I24" s="4"/>
      <c r="J24" s="4"/>
      <c r="K24" s="4"/>
      <c r="L24" s="5"/>
      <c r="M24" s="4"/>
      <c r="N24" s="3"/>
      <c r="O24" s="3"/>
      <c r="P24" s="4"/>
    </row>
    <row r="25" spans="1:16" x14ac:dyDescent="0.25">
      <c r="A25" s="2"/>
      <c r="B25" s="2"/>
      <c r="C25" s="2"/>
      <c r="D25" s="2"/>
      <c r="E25" s="2"/>
      <c r="F25" s="2"/>
      <c r="G25" s="3"/>
      <c r="H25" s="3"/>
      <c r="I25" s="4"/>
      <c r="J25" s="4"/>
      <c r="K25" s="4"/>
      <c r="L25" s="5"/>
      <c r="M25" s="4"/>
      <c r="N25" s="3"/>
      <c r="O25" s="3"/>
      <c r="P25" s="4"/>
    </row>
    <row r="26" spans="1:16" x14ac:dyDescent="0.25">
      <c r="A26" s="2"/>
      <c r="B26" s="2"/>
      <c r="C26" s="2"/>
      <c r="D26" s="2"/>
      <c r="E26" s="2"/>
      <c r="F26" s="2"/>
      <c r="G26" s="3"/>
      <c r="H26" s="3"/>
      <c r="I26" s="4"/>
      <c r="J26" s="4"/>
      <c r="K26" s="4"/>
      <c r="L26" s="5"/>
      <c r="M26" s="4"/>
      <c r="N26" s="3"/>
      <c r="O26" s="3"/>
      <c r="P26" s="4"/>
    </row>
    <row r="27" spans="1:16" x14ac:dyDescent="0.25">
      <c r="A27" s="2"/>
      <c r="B27" s="2"/>
      <c r="C27" s="2"/>
      <c r="D27" s="2"/>
      <c r="E27" s="2"/>
      <c r="F27" s="2"/>
      <c r="G27" s="3"/>
      <c r="H27" s="3"/>
      <c r="I27" s="4"/>
      <c r="J27" s="4"/>
      <c r="K27" s="4"/>
      <c r="L27" s="5"/>
      <c r="M27" s="4"/>
      <c r="N27" s="3"/>
      <c r="O27" s="3"/>
      <c r="P27" s="4"/>
    </row>
    <row r="28" spans="1:16" x14ac:dyDescent="0.25">
      <c r="A28" s="2"/>
      <c r="B28" s="2"/>
      <c r="C28" s="2"/>
      <c r="D28" s="2"/>
      <c r="E28" s="2"/>
      <c r="F28" s="2"/>
      <c r="G28" s="3"/>
      <c r="H28" s="3"/>
      <c r="I28" s="4"/>
      <c r="J28" s="4"/>
      <c r="K28" s="4"/>
      <c r="L28" s="5"/>
      <c r="M28" s="4"/>
      <c r="N28" s="3"/>
      <c r="O28" s="3"/>
      <c r="P28" s="4"/>
    </row>
    <row r="29" spans="1:16" x14ac:dyDescent="0.25">
      <c r="A29" s="2"/>
      <c r="B29" s="2"/>
      <c r="C29" s="2"/>
      <c r="D29" s="2"/>
      <c r="E29" s="2"/>
      <c r="F29" s="2"/>
      <c r="G29" s="3"/>
      <c r="H29" s="3"/>
      <c r="I29" s="4"/>
      <c r="J29" s="4"/>
      <c r="K29" s="4"/>
      <c r="L29" s="5"/>
      <c r="M29" s="4"/>
      <c r="N29" s="3"/>
      <c r="O29" s="3"/>
      <c r="P29" s="4"/>
    </row>
    <row r="30" spans="1:16" x14ac:dyDescent="0.25">
      <c r="A30" s="2"/>
      <c r="B30" s="2"/>
      <c r="C30" s="2"/>
      <c r="D30" s="2"/>
      <c r="E30" s="2"/>
      <c r="F30" s="2"/>
      <c r="G30" s="3"/>
      <c r="H30" s="3"/>
      <c r="I30" s="4"/>
      <c r="J30" s="4"/>
      <c r="K30" s="4"/>
      <c r="L30" s="5"/>
      <c r="M30" s="4"/>
      <c r="N30" s="3"/>
      <c r="O30" s="3"/>
      <c r="P30" s="4"/>
    </row>
    <row r="31" spans="1:16" x14ac:dyDescent="0.25">
      <c r="A31" s="2"/>
      <c r="B31" s="2"/>
      <c r="C31" s="2"/>
      <c r="D31" s="2"/>
      <c r="E31" s="2"/>
      <c r="F31" s="2"/>
      <c r="G31" s="3"/>
      <c r="H31" s="3"/>
      <c r="I31" s="4"/>
      <c r="J31" s="4"/>
      <c r="K31" s="4"/>
      <c r="L31" s="5"/>
      <c r="M31" s="4"/>
      <c r="N31" s="3"/>
      <c r="O31" s="3"/>
      <c r="P31" s="4"/>
    </row>
    <row r="32" spans="1:16" x14ac:dyDescent="0.25">
      <c r="A32" s="2"/>
      <c r="B32" s="2"/>
      <c r="C32" s="2"/>
      <c r="D32" s="2"/>
      <c r="E32" s="2"/>
      <c r="F32" s="2"/>
      <c r="G32" s="3"/>
      <c r="H32" s="3"/>
      <c r="I32" s="4"/>
      <c r="J32" s="4"/>
      <c r="K32" s="4"/>
      <c r="L32" s="5"/>
      <c r="M32" s="4"/>
      <c r="N32" s="3"/>
      <c r="O32" s="3"/>
      <c r="P32" s="4"/>
    </row>
    <row r="33" spans="1:16" x14ac:dyDescent="0.25">
      <c r="A33" s="2"/>
      <c r="B33" s="2"/>
      <c r="C33" s="2"/>
      <c r="D33" s="2"/>
      <c r="E33" s="2"/>
      <c r="F33" s="2"/>
      <c r="G33" s="3"/>
      <c r="H33" s="3"/>
      <c r="I33" s="4"/>
      <c r="J33" s="4"/>
      <c r="K33" s="4"/>
      <c r="L33" s="5"/>
      <c r="M33" s="4"/>
      <c r="N33" s="3"/>
      <c r="O33" s="3"/>
      <c r="P33" s="4"/>
    </row>
    <row r="34" spans="1:16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</row>
    <row r="35" spans="1:16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</row>
    <row r="36" spans="1:16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</row>
    <row r="37" spans="1:16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</row>
    <row r="38" spans="1:16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</row>
    <row r="39" spans="1:16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</row>
    <row r="40" spans="1:16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</row>
    <row r="41" spans="1:16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</row>
    <row r="42" spans="1:16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</row>
    <row r="43" spans="1:16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</row>
    <row r="44" spans="1:16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</row>
    <row r="45" spans="1:16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</row>
    <row r="46" spans="1:16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</row>
    <row r="47" spans="1:16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</row>
    <row r="48" spans="1:16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</row>
    <row r="49" spans="1:16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</row>
    <row r="50" spans="1:16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</row>
    <row r="51" spans="1:16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</row>
    <row r="52" spans="1:16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</row>
    <row r="53" spans="1:16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</row>
    <row r="54" spans="1:16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</row>
    <row r="55" spans="1:16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</row>
    <row r="56" spans="1:16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</row>
    <row r="57" spans="1:16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</row>
    <row r="58" spans="1:16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</row>
    <row r="59" spans="1:16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</row>
    <row r="60" spans="1:16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</row>
    <row r="61" spans="1:16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</row>
    <row r="62" spans="1:16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</row>
    <row r="63" spans="1:16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</row>
    <row r="64" spans="1:16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</row>
    <row r="65" spans="1:16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</row>
    <row r="66" spans="1:16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</row>
    <row r="67" spans="1:16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</row>
    <row r="68" spans="1:16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</row>
    <row r="69" spans="1:16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</row>
    <row r="70" spans="1:16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</row>
    <row r="71" spans="1:16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</row>
    <row r="72" spans="1:16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</row>
    <row r="73" spans="1:16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</row>
    <row r="74" spans="1:16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</row>
    <row r="75" spans="1:16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1:16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</row>
    <row r="77" spans="1:16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</row>
    <row r="78" spans="1:16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</row>
    <row r="79" spans="1:16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</row>
    <row r="80" spans="1:16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</row>
    <row r="81" spans="1:16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</row>
    <row r="82" spans="1:16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</row>
    <row r="83" spans="1:16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</row>
    <row r="84" spans="1:16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</row>
    <row r="85" spans="1:16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</row>
    <row r="86" spans="1:16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</row>
    <row r="87" spans="1:16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</row>
    <row r="88" spans="1:16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</row>
    <row r="89" spans="1:16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</row>
    <row r="90" spans="1:16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</row>
    <row r="91" spans="1:16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</row>
    <row r="92" spans="1:16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</row>
    <row r="93" spans="1:16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</row>
    <row r="94" spans="1:16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</row>
    <row r="95" spans="1:16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</row>
    <row r="96" spans="1:16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</row>
    <row r="97" spans="1:16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</row>
    <row r="98" spans="1:16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</row>
    <row r="99" spans="1:16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</row>
    <row r="100" spans="1:16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</row>
  </sheetData>
  <mergeCells count="5">
    <mergeCell ref="A1:P1"/>
    <mergeCell ref="A3:B3"/>
    <mergeCell ref="D3:E3"/>
    <mergeCell ref="G3:H3"/>
    <mergeCell ref="I3:J3"/>
  </mergeCells>
  <conditionalFormatting sqref="A6:P100">
    <cfRule type="expression" dxfId="0" priority="1">
      <formula>$A6="REABASTECER"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Inventario_Ventas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2025-11-25T07:53:43Z</dcterms:created>
  <dcterms:modified xsi:type="dcterms:W3CDTF">2025-11-25T08:38:16Z</dcterms:modified>
</cp:coreProperties>
</file>