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ntario\"/>
    </mc:Choice>
  </mc:AlternateContent>
  <xr:revisionPtr revIDLastSave="0" documentId="13_ncr:1_{AEA3A511-9E84-4542-B4EE-B7DC7ABE6C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io y vent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0" i="1" l="1"/>
  <c r="M100" i="1"/>
  <c r="L100" i="1"/>
  <c r="N100" i="1" s="1"/>
  <c r="J100" i="1"/>
  <c r="O99" i="1"/>
  <c r="M99" i="1"/>
  <c r="L99" i="1"/>
  <c r="N99" i="1" s="1"/>
  <c r="J99" i="1"/>
  <c r="O98" i="1"/>
  <c r="M98" i="1"/>
  <c r="L98" i="1"/>
  <c r="N98" i="1" s="1"/>
  <c r="J98" i="1"/>
  <c r="O97" i="1"/>
  <c r="M97" i="1"/>
  <c r="L97" i="1"/>
  <c r="N97" i="1" s="1"/>
  <c r="J97" i="1"/>
  <c r="O96" i="1"/>
  <c r="N96" i="1"/>
  <c r="M96" i="1"/>
  <c r="L96" i="1"/>
  <c r="J96" i="1"/>
  <c r="O95" i="1"/>
  <c r="M95" i="1"/>
  <c r="L95" i="1"/>
  <c r="N95" i="1" s="1"/>
  <c r="J95" i="1"/>
  <c r="O94" i="1"/>
  <c r="M94" i="1"/>
  <c r="L94" i="1"/>
  <c r="N94" i="1" s="1"/>
  <c r="J94" i="1"/>
  <c r="O93" i="1"/>
  <c r="M93" i="1"/>
  <c r="L93" i="1"/>
  <c r="N93" i="1" s="1"/>
  <c r="J93" i="1"/>
  <c r="O92" i="1"/>
  <c r="N92" i="1"/>
  <c r="M92" i="1"/>
  <c r="L92" i="1"/>
  <c r="J92" i="1"/>
  <c r="O91" i="1"/>
  <c r="M91" i="1"/>
  <c r="L91" i="1"/>
  <c r="N91" i="1" s="1"/>
  <c r="J91" i="1"/>
  <c r="O90" i="1"/>
  <c r="M90" i="1"/>
  <c r="L90" i="1"/>
  <c r="N90" i="1" s="1"/>
  <c r="J90" i="1"/>
  <c r="O89" i="1"/>
  <c r="M89" i="1"/>
  <c r="L89" i="1"/>
  <c r="N89" i="1" s="1"/>
  <c r="J89" i="1"/>
  <c r="O88" i="1"/>
  <c r="N88" i="1"/>
  <c r="M88" i="1"/>
  <c r="L88" i="1"/>
  <c r="J88" i="1"/>
  <c r="O87" i="1"/>
  <c r="M87" i="1"/>
  <c r="L87" i="1"/>
  <c r="N87" i="1" s="1"/>
  <c r="J87" i="1"/>
  <c r="O86" i="1"/>
  <c r="M86" i="1"/>
  <c r="L86" i="1"/>
  <c r="N86" i="1" s="1"/>
  <c r="J86" i="1"/>
  <c r="O85" i="1"/>
  <c r="M85" i="1"/>
  <c r="L85" i="1"/>
  <c r="N85" i="1" s="1"/>
  <c r="J85" i="1"/>
  <c r="O84" i="1"/>
  <c r="N84" i="1"/>
  <c r="M84" i="1"/>
  <c r="L84" i="1"/>
  <c r="J84" i="1"/>
  <c r="O83" i="1"/>
  <c r="M83" i="1"/>
  <c r="L83" i="1"/>
  <c r="N83" i="1" s="1"/>
  <c r="J83" i="1"/>
  <c r="O82" i="1"/>
  <c r="M82" i="1"/>
  <c r="L82" i="1"/>
  <c r="N82" i="1" s="1"/>
  <c r="J82" i="1"/>
  <c r="O81" i="1"/>
  <c r="M81" i="1"/>
  <c r="L81" i="1"/>
  <c r="N81" i="1" s="1"/>
  <c r="J81" i="1"/>
  <c r="O80" i="1"/>
  <c r="N80" i="1"/>
  <c r="M80" i="1"/>
  <c r="L80" i="1"/>
  <c r="J80" i="1"/>
  <c r="O79" i="1"/>
  <c r="M79" i="1"/>
  <c r="L79" i="1"/>
  <c r="N79" i="1" s="1"/>
  <c r="J79" i="1"/>
  <c r="O78" i="1"/>
  <c r="M78" i="1"/>
  <c r="L78" i="1"/>
  <c r="N78" i="1" s="1"/>
  <c r="J78" i="1"/>
  <c r="O77" i="1"/>
  <c r="M77" i="1"/>
  <c r="L77" i="1"/>
  <c r="N77" i="1" s="1"/>
  <c r="J77" i="1"/>
  <c r="O76" i="1"/>
  <c r="N76" i="1"/>
  <c r="M76" i="1"/>
  <c r="L76" i="1"/>
  <c r="J76" i="1"/>
  <c r="O75" i="1"/>
  <c r="M75" i="1"/>
  <c r="L75" i="1"/>
  <c r="N75" i="1" s="1"/>
  <c r="J75" i="1"/>
  <c r="O74" i="1"/>
  <c r="M74" i="1"/>
  <c r="L74" i="1"/>
  <c r="N74" i="1" s="1"/>
  <c r="J74" i="1"/>
  <c r="O73" i="1"/>
  <c r="M73" i="1"/>
  <c r="L73" i="1"/>
  <c r="N73" i="1" s="1"/>
  <c r="J73" i="1"/>
  <c r="O72" i="1"/>
  <c r="N72" i="1"/>
  <c r="M72" i="1"/>
  <c r="L72" i="1"/>
  <c r="J72" i="1"/>
  <c r="O71" i="1"/>
  <c r="M71" i="1"/>
  <c r="L71" i="1"/>
  <c r="N71" i="1" s="1"/>
  <c r="J71" i="1"/>
  <c r="O70" i="1"/>
  <c r="M70" i="1"/>
  <c r="L70" i="1"/>
  <c r="N70" i="1" s="1"/>
  <c r="J70" i="1"/>
  <c r="O69" i="1"/>
  <c r="M69" i="1"/>
  <c r="L69" i="1"/>
  <c r="N69" i="1" s="1"/>
  <c r="J69" i="1"/>
  <c r="O68" i="1"/>
  <c r="N68" i="1"/>
  <c r="M68" i="1"/>
  <c r="L68" i="1"/>
  <c r="J68" i="1"/>
  <c r="O67" i="1"/>
  <c r="M67" i="1"/>
  <c r="L67" i="1"/>
  <c r="N67" i="1" s="1"/>
  <c r="J67" i="1"/>
  <c r="O66" i="1"/>
  <c r="M66" i="1"/>
  <c r="L66" i="1"/>
  <c r="N66" i="1" s="1"/>
  <c r="J66" i="1"/>
  <c r="O65" i="1"/>
  <c r="M65" i="1"/>
  <c r="L65" i="1"/>
  <c r="N65" i="1" s="1"/>
  <c r="J65" i="1"/>
  <c r="O64" i="1"/>
  <c r="N64" i="1"/>
  <c r="M64" i="1"/>
  <c r="L64" i="1"/>
  <c r="J64" i="1"/>
  <c r="O63" i="1"/>
  <c r="M63" i="1"/>
  <c r="L63" i="1"/>
  <c r="N63" i="1" s="1"/>
  <c r="J63" i="1"/>
  <c r="O62" i="1"/>
  <c r="M62" i="1"/>
  <c r="L62" i="1"/>
  <c r="N62" i="1" s="1"/>
  <c r="J62" i="1"/>
  <c r="O61" i="1"/>
  <c r="M61" i="1"/>
  <c r="L61" i="1"/>
  <c r="N61" i="1" s="1"/>
  <c r="J61" i="1"/>
  <c r="O60" i="1"/>
  <c r="N60" i="1"/>
  <c r="M60" i="1"/>
  <c r="L60" i="1"/>
  <c r="J60" i="1"/>
  <c r="O59" i="1"/>
  <c r="M59" i="1"/>
  <c r="L59" i="1"/>
  <c r="N59" i="1" s="1"/>
  <c r="J59" i="1"/>
  <c r="O58" i="1"/>
  <c r="M58" i="1"/>
  <c r="L58" i="1"/>
  <c r="N58" i="1" s="1"/>
  <c r="J58" i="1"/>
  <c r="O57" i="1"/>
  <c r="M57" i="1"/>
  <c r="L57" i="1"/>
  <c r="N57" i="1" s="1"/>
  <c r="J57" i="1"/>
  <c r="O56" i="1"/>
  <c r="N56" i="1"/>
  <c r="M56" i="1"/>
  <c r="L56" i="1"/>
  <c r="J56" i="1"/>
  <c r="O55" i="1"/>
  <c r="M55" i="1"/>
  <c r="L55" i="1"/>
  <c r="N55" i="1" s="1"/>
  <c r="J55" i="1"/>
  <c r="O54" i="1"/>
  <c r="M54" i="1"/>
  <c r="L54" i="1"/>
  <c r="N54" i="1" s="1"/>
  <c r="J54" i="1"/>
  <c r="O53" i="1"/>
  <c r="M53" i="1"/>
  <c r="L53" i="1"/>
  <c r="N53" i="1" s="1"/>
  <c r="J53" i="1"/>
  <c r="O52" i="1"/>
  <c r="N52" i="1"/>
  <c r="M52" i="1"/>
  <c r="L52" i="1"/>
  <c r="J52" i="1"/>
  <c r="O51" i="1"/>
  <c r="M51" i="1"/>
  <c r="L51" i="1"/>
  <c r="N51" i="1" s="1"/>
  <c r="J51" i="1"/>
  <c r="O50" i="1"/>
  <c r="M50" i="1"/>
  <c r="L50" i="1"/>
  <c r="N50" i="1" s="1"/>
  <c r="J50" i="1"/>
  <c r="O49" i="1"/>
  <c r="M49" i="1"/>
  <c r="L49" i="1"/>
  <c r="N49" i="1" s="1"/>
  <c r="J49" i="1"/>
  <c r="O48" i="1"/>
  <c r="N48" i="1"/>
  <c r="M48" i="1"/>
  <c r="L48" i="1"/>
  <c r="J48" i="1"/>
  <c r="O47" i="1"/>
  <c r="M47" i="1"/>
  <c r="L47" i="1"/>
  <c r="N47" i="1" s="1"/>
  <c r="J47" i="1"/>
  <c r="O46" i="1"/>
  <c r="M46" i="1"/>
  <c r="L46" i="1"/>
  <c r="N46" i="1" s="1"/>
  <c r="J46" i="1"/>
  <c r="O45" i="1"/>
  <c r="M45" i="1"/>
  <c r="L45" i="1"/>
  <c r="N45" i="1" s="1"/>
  <c r="J45" i="1"/>
  <c r="O44" i="1"/>
  <c r="N44" i="1"/>
  <c r="M44" i="1"/>
  <c r="L44" i="1"/>
  <c r="J44" i="1"/>
  <c r="O43" i="1"/>
  <c r="M43" i="1"/>
  <c r="L43" i="1"/>
  <c r="N43" i="1" s="1"/>
  <c r="J43" i="1"/>
  <c r="O42" i="1"/>
  <c r="M42" i="1"/>
  <c r="L42" i="1"/>
  <c r="N42" i="1" s="1"/>
  <c r="J42" i="1"/>
  <c r="O41" i="1"/>
  <c r="M41" i="1"/>
  <c r="L41" i="1"/>
  <c r="N41" i="1" s="1"/>
  <c r="J41" i="1"/>
  <c r="O40" i="1"/>
  <c r="N40" i="1"/>
  <c r="M40" i="1"/>
  <c r="L40" i="1"/>
  <c r="J40" i="1"/>
  <c r="O39" i="1"/>
  <c r="M39" i="1"/>
  <c r="L39" i="1"/>
  <c r="N39" i="1" s="1"/>
  <c r="J39" i="1"/>
  <c r="O38" i="1"/>
  <c r="M38" i="1"/>
  <c r="L38" i="1"/>
  <c r="N38" i="1" s="1"/>
  <c r="J38" i="1"/>
  <c r="O37" i="1"/>
  <c r="M37" i="1"/>
  <c r="L37" i="1"/>
  <c r="N37" i="1" s="1"/>
  <c r="J37" i="1"/>
  <c r="O36" i="1"/>
  <c r="N36" i="1"/>
  <c r="M36" i="1"/>
  <c r="L36" i="1"/>
  <c r="J36" i="1"/>
  <c r="O35" i="1"/>
  <c r="M35" i="1"/>
  <c r="L35" i="1"/>
  <c r="N35" i="1" s="1"/>
  <c r="J35" i="1"/>
  <c r="O34" i="1"/>
  <c r="M34" i="1"/>
  <c r="L34" i="1"/>
  <c r="N34" i="1" s="1"/>
  <c r="J34" i="1"/>
  <c r="O33" i="1"/>
  <c r="M33" i="1"/>
  <c r="L33" i="1"/>
  <c r="N33" i="1" s="1"/>
  <c r="J33" i="1"/>
  <c r="O32" i="1"/>
  <c r="N32" i="1"/>
  <c r="M32" i="1"/>
  <c r="L32" i="1"/>
  <c r="J32" i="1"/>
  <c r="O31" i="1"/>
  <c r="M31" i="1"/>
  <c r="L31" i="1"/>
  <c r="N31" i="1" s="1"/>
  <c r="J31" i="1"/>
  <c r="O30" i="1"/>
  <c r="M30" i="1"/>
  <c r="L30" i="1"/>
  <c r="N30" i="1" s="1"/>
  <c r="J30" i="1"/>
  <c r="O29" i="1"/>
  <c r="M29" i="1"/>
  <c r="L29" i="1"/>
  <c r="N29" i="1" s="1"/>
  <c r="J29" i="1"/>
  <c r="O28" i="1"/>
  <c r="N28" i="1"/>
  <c r="M28" i="1"/>
  <c r="L28" i="1"/>
  <c r="J28" i="1"/>
  <c r="O27" i="1"/>
  <c r="M27" i="1"/>
  <c r="L27" i="1"/>
  <c r="N27" i="1" s="1"/>
  <c r="J27" i="1"/>
  <c r="O26" i="1"/>
  <c r="M26" i="1"/>
  <c r="L26" i="1"/>
  <c r="N26" i="1" s="1"/>
  <c r="J26" i="1"/>
  <c r="O25" i="1"/>
  <c r="M25" i="1"/>
  <c r="L25" i="1"/>
  <c r="N25" i="1" s="1"/>
  <c r="J25" i="1"/>
  <c r="O24" i="1"/>
  <c r="N24" i="1"/>
  <c r="M24" i="1"/>
  <c r="L24" i="1"/>
  <c r="J24" i="1"/>
  <c r="O23" i="1"/>
  <c r="M23" i="1"/>
  <c r="L23" i="1"/>
  <c r="N23" i="1" s="1"/>
  <c r="J23" i="1"/>
  <c r="O22" i="1"/>
  <c r="M22" i="1"/>
  <c r="L22" i="1"/>
  <c r="N22" i="1" s="1"/>
  <c r="J22" i="1"/>
  <c r="O21" i="1"/>
  <c r="M21" i="1"/>
  <c r="L21" i="1"/>
  <c r="N21" i="1" s="1"/>
  <c r="J21" i="1"/>
  <c r="O20" i="1"/>
  <c r="M20" i="1"/>
  <c r="N20" i="1" s="1"/>
  <c r="L20" i="1"/>
  <c r="J20" i="1"/>
  <c r="O19" i="1"/>
  <c r="M19" i="1"/>
  <c r="L19" i="1"/>
  <c r="N19" i="1" s="1"/>
  <c r="J19" i="1"/>
  <c r="O18" i="1"/>
  <c r="M18" i="1"/>
  <c r="L18" i="1"/>
  <c r="N18" i="1" s="1"/>
  <c r="J18" i="1"/>
  <c r="O17" i="1"/>
  <c r="M17" i="1"/>
  <c r="L17" i="1"/>
  <c r="N17" i="1" s="1"/>
  <c r="J17" i="1"/>
  <c r="O16" i="1"/>
  <c r="M16" i="1"/>
  <c r="N16" i="1" s="1"/>
  <c r="L16" i="1"/>
  <c r="J16" i="1"/>
  <c r="O15" i="1"/>
  <c r="M15" i="1"/>
  <c r="L15" i="1"/>
  <c r="N15" i="1" s="1"/>
  <c r="J15" i="1"/>
  <c r="O14" i="1"/>
  <c r="M14" i="1"/>
  <c r="L14" i="1"/>
  <c r="N14" i="1" s="1"/>
  <c r="J14" i="1"/>
  <c r="O13" i="1"/>
  <c r="M13" i="1"/>
  <c r="L13" i="1"/>
  <c r="N13" i="1" s="1"/>
  <c r="J13" i="1"/>
  <c r="G7" i="1"/>
  <c r="G5" i="1"/>
  <c r="G4" i="1"/>
  <c r="G6" i="1" l="1"/>
</calcChain>
</file>

<file path=xl/sharedStrings.xml><?xml version="1.0" encoding="utf-8"?>
<sst xmlns="http://schemas.openxmlformats.org/spreadsheetml/2006/main" count="89" uniqueCount="75">
  <si>
    <t>Panel de inventario y ventas</t>
  </si>
  <si>
    <t>Datos del negocio</t>
  </si>
  <si>
    <t>Resumen rápido</t>
  </si>
  <si>
    <t>Nombre del negocio</t>
  </si>
  <si>
    <t>Tienda deportiva Centro</t>
  </si>
  <si>
    <t>Valor total del inventario</t>
  </si>
  <si>
    <t>Responsable</t>
  </si>
  <si>
    <t>Laura Gómez</t>
  </si>
  <si>
    <t>Ingresos totales por ventas</t>
  </si>
  <si>
    <t>Teléfono</t>
  </si>
  <si>
    <t>600 123 456</t>
  </si>
  <si>
    <t>Margen bruto total</t>
  </si>
  <si>
    <t>Correo electrónico</t>
  </si>
  <si>
    <t>contacto@tiendadeportiva.es</t>
  </si>
  <si>
    <t>N.º de productos activos</t>
  </si>
  <si>
    <t>Detalle de inventario y ventas por producto</t>
  </si>
  <si>
    <t>ID</t>
  </si>
  <si>
    <t>Artículo</t>
  </si>
  <si>
    <t>Categoría</t>
  </si>
  <si>
    <t>Ubicación</t>
  </si>
  <si>
    <t>Proveedor</t>
  </si>
  <si>
    <t>Fecha de compra</t>
  </si>
  <si>
    <t>Coste unitario</t>
  </si>
  <si>
    <t>Precio venta unitario</t>
  </si>
  <si>
    <t>Stock inicial</t>
  </si>
  <si>
    <t>Stock actual</t>
  </si>
  <si>
    <t>Vendido</t>
  </si>
  <si>
    <t>Ingresos por ventas</t>
  </si>
  <si>
    <t>Coste de ventas</t>
  </si>
  <si>
    <t>Margen bruto</t>
  </si>
  <si>
    <t>Rotación</t>
  </si>
  <si>
    <t>Estado</t>
  </si>
  <si>
    <t>Notas</t>
  </si>
  <si>
    <t>Camiseta técnica hombre</t>
  </si>
  <si>
    <t>Ropa</t>
  </si>
  <si>
    <t>Sala A</t>
  </si>
  <si>
    <t>ProSport S.L.</t>
  </si>
  <si>
    <t>2025-01-10</t>
  </si>
  <si>
    <t>Activo</t>
  </si>
  <si>
    <t>Top ventas temporada</t>
  </si>
  <si>
    <t>Zapatillas running modelo XR</t>
  </si>
  <si>
    <t>Calzado</t>
  </si>
  <si>
    <t>Sala B</t>
  </si>
  <si>
    <t>RunnerPro</t>
  </si>
  <si>
    <t>2025-01-15</t>
  </si>
  <si>
    <t>Reponer tallas 42-43</t>
  </si>
  <si>
    <t>Mochila deportiva 30L</t>
  </si>
  <si>
    <t>Accesorios</t>
  </si>
  <si>
    <t>Sala C</t>
  </si>
  <si>
    <t>UrbanGear</t>
  </si>
  <si>
    <t>2024-11-20</t>
  </si>
  <si>
    <t>Popular en combos</t>
  </si>
  <si>
    <t>Balón fútbol competición</t>
  </si>
  <si>
    <t>Deportes</t>
  </si>
  <si>
    <t>Gol &amp; Co.</t>
  </si>
  <si>
    <t>2024-10-05</t>
  </si>
  <si>
    <t>Rotación media</t>
  </si>
  <si>
    <t>Guantes portero junior</t>
  </si>
  <si>
    <t>KeeperLine</t>
  </si>
  <si>
    <t>2024-09-18</t>
  </si>
  <si>
    <t>Producto estacional</t>
  </si>
  <si>
    <t>Bidón agua 750ml</t>
  </si>
  <si>
    <t>HydroSport</t>
  </si>
  <si>
    <t>2025-02-01</t>
  </si>
  <si>
    <t>Ideal para packs</t>
  </si>
  <si>
    <t>Cinta elástica resistencia</t>
  </si>
  <si>
    <t>Fitness</t>
  </si>
  <si>
    <t>Sala D</t>
  </si>
  <si>
    <t>FitGear</t>
  </si>
  <si>
    <t>2024-12-10</t>
  </si>
  <si>
    <t>Venta cruzada con pesas</t>
  </si>
  <si>
    <t>Esterilla yoga antideslizante</t>
  </si>
  <si>
    <t>ZenMove</t>
  </si>
  <si>
    <t>2024-08-22</t>
  </si>
  <si>
    <t>Consultar nuevos colores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</si>
</sst>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  <font>
      <sz val="20"/>
      <color theme="1"/>
      <name val="Calibri"/>
      <family val="2"/>
      <scheme val="minor"/>
    </font>
    <font>
      <b/>
      <sz val="15"/>
      <color rgb="FF000000"/>
      <name val="Calibri"/>
      <family val="2"/>
    </font>
    <font>
      <sz val="15"/>
      <color theme="1"/>
      <name val="Calibri"/>
      <family val="2"/>
      <scheme val="minor"/>
    </font>
    <font>
      <b/>
      <sz val="20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EEECE1"/>
        <bgColor rgb="FFEEECE1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3" borderId="1" xfId="0" applyNumberFormat="1" applyFill="1" applyBorder="1"/>
    <xf numFmtId="1" fontId="0" fillId="3" borderId="1" xfId="0" applyNumberFormat="1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2" fontId="0" fillId="0" borderId="1" xfId="0" applyNumberFormat="1" applyBorder="1"/>
    <xf numFmtId="1" fontId="0" fillId="0" borderId="0" xfId="0" applyNumberFormat="1"/>
    <xf numFmtId="164" fontId="0" fillId="0" borderId="0" xfId="0" applyNumberFormat="1"/>
    <xf numFmtId="2" fontId="0" fillId="0" borderId="0" xfId="0" applyNumberFormat="1"/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0" xfId="0" applyFont="1"/>
    <xf numFmtId="0" fontId="0" fillId="3" borderId="2" xfId="0" applyFill="1" applyBorder="1" applyAlignment="1">
      <alignment horizontal="right"/>
    </xf>
    <xf numFmtId="0" fontId="0" fillId="3" borderId="3" xfId="0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0" fillId="0" borderId="4" xfId="0" applyBorder="1"/>
    <xf numFmtId="164" fontId="0" fillId="3" borderId="5" xfId="0" applyNumberFormat="1" applyFill="1" applyBorder="1"/>
  </cellXfs>
  <cellStyles count="1">
    <cellStyle name="Normal" xfId="0" builtinId="0"/>
  </cellStyles>
  <dxfs count="1">
    <dxf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"/>
  <sheetViews>
    <sheetView tabSelected="1" workbookViewId="0">
      <pane ySplit="12" topLeftCell="A13" activePane="bottomLeft" state="frozen"/>
      <selection pane="bottomLeft" activeCell="U28" sqref="U28"/>
    </sheetView>
  </sheetViews>
  <sheetFormatPr baseColWidth="10" defaultColWidth="9.140625" defaultRowHeight="15" x14ac:dyDescent="0.25"/>
  <cols>
    <col min="1" max="1" width="2.85546875" bestFit="1" customWidth="1"/>
    <col min="2" max="2" width="27.140625" bestFit="1" customWidth="1"/>
    <col min="3" max="3" width="10.42578125" bestFit="1" customWidth="1"/>
    <col min="4" max="4" width="9.7109375" bestFit="1" customWidth="1"/>
    <col min="5" max="5" width="12.140625" bestFit="1" customWidth="1"/>
    <col min="6" max="6" width="10.42578125" bestFit="1" customWidth="1"/>
    <col min="7" max="7" width="13.42578125" bestFit="1" customWidth="1"/>
    <col min="8" max="8" width="12" bestFit="1" customWidth="1"/>
    <col min="9" max="10" width="11.42578125" bestFit="1" customWidth="1"/>
    <col min="11" max="11" width="8.5703125" bestFit="1" customWidth="1"/>
    <col min="12" max="12" width="11.85546875" bestFit="1" customWidth="1"/>
    <col min="13" max="13" width="15" bestFit="1" customWidth="1"/>
    <col min="14" max="14" width="13.140625" bestFit="1" customWidth="1"/>
    <col min="15" max="15" width="8.7109375" bestFit="1" customWidth="1"/>
    <col min="16" max="16" width="6.85546875" bestFit="1" customWidth="1"/>
    <col min="17" max="17" width="23.42578125" bestFit="1" customWidth="1"/>
  </cols>
  <sheetData>
    <row r="1" spans="1:17" ht="27.95" customHeight="1" x14ac:dyDescent="0.4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3" spans="1:17" x14ac:dyDescent="0.25">
      <c r="A3" s="19" t="s">
        <v>1</v>
      </c>
      <c r="B3" s="20"/>
      <c r="C3" s="20"/>
      <c r="D3" s="20"/>
      <c r="E3" s="19" t="s">
        <v>2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11" t="s">
        <v>3</v>
      </c>
      <c r="B4" s="12"/>
      <c r="C4" s="17" t="s">
        <v>4</v>
      </c>
      <c r="D4" s="18"/>
      <c r="E4" s="11" t="s">
        <v>5</v>
      </c>
      <c r="F4" s="12"/>
      <c r="G4" s="21">
        <f>SUMPRODUCT(G13:G100,J13:J100)</f>
        <v>2814</v>
      </c>
    </row>
    <row r="5" spans="1:17" x14ac:dyDescent="0.25">
      <c r="A5" s="11" t="s">
        <v>6</v>
      </c>
      <c r="B5" s="12"/>
      <c r="C5" s="17" t="s">
        <v>7</v>
      </c>
      <c r="D5" s="18"/>
      <c r="E5" s="11" t="s">
        <v>8</v>
      </c>
      <c r="F5" s="12"/>
      <c r="G5" s="1">
        <f>SUM(L13:L100)</f>
        <v>4666.1000000000004</v>
      </c>
    </row>
    <row r="6" spans="1:17" x14ac:dyDescent="0.25">
      <c r="A6" s="11" t="s">
        <v>9</v>
      </c>
      <c r="B6" s="12"/>
      <c r="C6" s="17" t="s">
        <v>10</v>
      </c>
      <c r="D6" s="18"/>
      <c r="E6" s="11" t="s">
        <v>11</v>
      </c>
      <c r="F6" s="12"/>
      <c r="G6" s="1">
        <f>SUM(N13:N100)</f>
        <v>2800.1000000000004</v>
      </c>
    </row>
    <row r="7" spans="1:17" x14ac:dyDescent="0.25">
      <c r="A7" s="11" t="s">
        <v>12</v>
      </c>
      <c r="B7" s="12"/>
      <c r="C7" s="17" t="s">
        <v>13</v>
      </c>
      <c r="D7" s="18"/>
      <c r="E7" s="11" t="s">
        <v>14</v>
      </c>
      <c r="F7" s="12"/>
      <c r="G7" s="2">
        <f>COUNTIF(P13:P100,"Activo")</f>
        <v>8</v>
      </c>
    </row>
    <row r="10" spans="1:17" ht="20.100000000000001" customHeight="1" x14ac:dyDescent="0.25">
      <c r="A10" s="13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2" spans="1:17" ht="30" customHeight="1" x14ac:dyDescent="0.25">
      <c r="A12" s="3" t="s">
        <v>16</v>
      </c>
      <c r="B12" s="3" t="s">
        <v>17</v>
      </c>
      <c r="C12" s="3" t="s">
        <v>18</v>
      </c>
      <c r="D12" s="3" t="s">
        <v>19</v>
      </c>
      <c r="E12" s="3" t="s">
        <v>20</v>
      </c>
      <c r="F12" s="3" t="s">
        <v>21</v>
      </c>
      <c r="G12" s="3" t="s">
        <v>22</v>
      </c>
      <c r="H12" s="3" t="s">
        <v>23</v>
      </c>
      <c r="I12" s="3" t="s">
        <v>24</v>
      </c>
      <c r="J12" s="3" t="s">
        <v>25</v>
      </c>
      <c r="K12" s="3" t="s">
        <v>26</v>
      </c>
      <c r="L12" s="3" t="s">
        <v>27</v>
      </c>
      <c r="M12" s="3" t="s">
        <v>28</v>
      </c>
      <c r="N12" s="3" t="s">
        <v>29</v>
      </c>
      <c r="O12" s="3" t="s">
        <v>30</v>
      </c>
      <c r="P12" s="3" t="s">
        <v>31</v>
      </c>
      <c r="Q12" s="3" t="s">
        <v>32</v>
      </c>
    </row>
    <row r="13" spans="1:17" x14ac:dyDescent="0.25">
      <c r="A13" s="4">
        <v>1</v>
      </c>
      <c r="B13" s="4" t="s">
        <v>33</v>
      </c>
      <c r="C13" s="4" t="s">
        <v>34</v>
      </c>
      <c r="D13" s="4" t="s">
        <v>35</v>
      </c>
      <c r="E13" s="4" t="s">
        <v>36</v>
      </c>
      <c r="F13" s="4" t="s">
        <v>37</v>
      </c>
      <c r="G13" s="5">
        <v>8.5</v>
      </c>
      <c r="H13" s="5">
        <v>19.899999999999999</v>
      </c>
      <c r="I13" s="6">
        <v>80</v>
      </c>
      <c r="J13" s="6">
        <f t="shared" ref="J13:J44" si="0">IF(I13="","",I13-K13)</f>
        <v>45</v>
      </c>
      <c r="K13" s="6">
        <v>35</v>
      </c>
      <c r="L13" s="5">
        <f t="shared" ref="L13:L44" si="1">IF(K13="","",H13*K13)</f>
        <v>696.5</v>
      </c>
      <c r="M13" s="5">
        <f t="shared" ref="M13:M44" si="2">IF(K13="","",G13*K13)</f>
        <v>297.5</v>
      </c>
      <c r="N13" s="5">
        <f t="shared" ref="N13:N44" si="3">IF(L13="","",L13-M13)</f>
        <v>399</v>
      </c>
      <c r="O13" s="7">
        <f t="shared" ref="O13:O44" si="4">IFERROR(K13/I13,0)</f>
        <v>0.4375</v>
      </c>
      <c r="P13" s="4" t="s">
        <v>38</v>
      </c>
      <c r="Q13" s="4" t="s">
        <v>39</v>
      </c>
    </row>
    <row r="14" spans="1:17" x14ac:dyDescent="0.25">
      <c r="A14" s="4">
        <v>2</v>
      </c>
      <c r="B14" s="4" t="s">
        <v>40</v>
      </c>
      <c r="C14" s="4" t="s">
        <v>41</v>
      </c>
      <c r="D14" s="4" t="s">
        <v>42</v>
      </c>
      <c r="E14" s="4" t="s">
        <v>43</v>
      </c>
      <c r="F14" s="4" t="s">
        <v>44</v>
      </c>
      <c r="G14" s="5">
        <v>45</v>
      </c>
      <c r="H14" s="5">
        <v>89.9</v>
      </c>
      <c r="I14" s="6">
        <v>40</v>
      </c>
      <c r="J14" s="6">
        <f t="shared" si="0"/>
        <v>22</v>
      </c>
      <c r="K14" s="6">
        <v>18</v>
      </c>
      <c r="L14" s="5">
        <f t="shared" si="1"/>
        <v>1618.2</v>
      </c>
      <c r="M14" s="5">
        <f t="shared" si="2"/>
        <v>810</v>
      </c>
      <c r="N14" s="5">
        <f t="shared" si="3"/>
        <v>808.2</v>
      </c>
      <c r="O14" s="7">
        <f t="shared" si="4"/>
        <v>0.45</v>
      </c>
      <c r="P14" s="4" t="s">
        <v>38</v>
      </c>
      <c r="Q14" s="4" t="s">
        <v>45</v>
      </c>
    </row>
    <row r="15" spans="1:17" x14ac:dyDescent="0.25">
      <c r="A15" s="4">
        <v>3</v>
      </c>
      <c r="B15" s="4" t="s">
        <v>46</v>
      </c>
      <c r="C15" s="4" t="s">
        <v>47</v>
      </c>
      <c r="D15" s="4" t="s">
        <v>48</v>
      </c>
      <c r="E15" s="4" t="s">
        <v>49</v>
      </c>
      <c r="F15" s="4" t="s">
        <v>50</v>
      </c>
      <c r="G15" s="5">
        <v>12</v>
      </c>
      <c r="H15" s="5">
        <v>34.9</v>
      </c>
      <c r="I15" s="6">
        <v>60</v>
      </c>
      <c r="J15" s="6">
        <f t="shared" si="0"/>
        <v>38</v>
      </c>
      <c r="K15" s="6">
        <v>22</v>
      </c>
      <c r="L15" s="5">
        <f t="shared" si="1"/>
        <v>767.8</v>
      </c>
      <c r="M15" s="5">
        <f t="shared" si="2"/>
        <v>264</v>
      </c>
      <c r="N15" s="5">
        <f t="shared" si="3"/>
        <v>503.79999999999995</v>
      </c>
      <c r="O15" s="7">
        <f t="shared" si="4"/>
        <v>0.36666666666666664</v>
      </c>
      <c r="P15" s="4" t="s">
        <v>38</v>
      </c>
      <c r="Q15" s="4" t="s">
        <v>51</v>
      </c>
    </row>
    <row r="16" spans="1:17" x14ac:dyDescent="0.25">
      <c r="A16" s="4">
        <v>4</v>
      </c>
      <c r="B16" s="4" t="s">
        <v>52</v>
      </c>
      <c r="C16" s="4" t="s">
        <v>53</v>
      </c>
      <c r="D16" s="4" t="s">
        <v>42</v>
      </c>
      <c r="E16" s="4" t="s">
        <v>54</v>
      </c>
      <c r="F16" s="4" t="s">
        <v>55</v>
      </c>
      <c r="G16" s="5">
        <v>14</v>
      </c>
      <c r="H16" s="5">
        <v>39.9</v>
      </c>
      <c r="I16" s="6">
        <v>30</v>
      </c>
      <c r="J16" s="6">
        <f t="shared" si="0"/>
        <v>21</v>
      </c>
      <c r="K16" s="6">
        <v>9</v>
      </c>
      <c r="L16" s="5">
        <f t="shared" si="1"/>
        <v>359.09999999999997</v>
      </c>
      <c r="M16" s="5">
        <f t="shared" si="2"/>
        <v>126</v>
      </c>
      <c r="N16" s="5">
        <f t="shared" si="3"/>
        <v>233.09999999999997</v>
      </c>
      <c r="O16" s="7">
        <f t="shared" si="4"/>
        <v>0.3</v>
      </c>
      <c r="P16" s="4" t="s">
        <v>38</v>
      </c>
      <c r="Q16" s="4" t="s">
        <v>56</v>
      </c>
    </row>
    <row r="17" spans="1:17" x14ac:dyDescent="0.25">
      <c r="A17" s="4">
        <v>5</v>
      </c>
      <c r="B17" s="4" t="s">
        <v>57</v>
      </c>
      <c r="C17" s="4" t="s">
        <v>53</v>
      </c>
      <c r="D17" s="4" t="s">
        <v>35</v>
      </c>
      <c r="E17" s="4" t="s">
        <v>58</v>
      </c>
      <c r="F17" s="4" t="s">
        <v>59</v>
      </c>
      <c r="G17" s="5">
        <v>9</v>
      </c>
      <c r="H17" s="5">
        <v>24.9</v>
      </c>
      <c r="I17" s="6">
        <v>25</v>
      </c>
      <c r="J17" s="6">
        <f t="shared" si="0"/>
        <v>19</v>
      </c>
      <c r="K17" s="6">
        <v>6</v>
      </c>
      <c r="L17" s="5">
        <f t="shared" si="1"/>
        <v>149.39999999999998</v>
      </c>
      <c r="M17" s="5">
        <f t="shared" si="2"/>
        <v>54</v>
      </c>
      <c r="N17" s="5">
        <f t="shared" si="3"/>
        <v>95.399999999999977</v>
      </c>
      <c r="O17" s="7">
        <f t="shared" si="4"/>
        <v>0.24</v>
      </c>
      <c r="P17" s="4" t="s">
        <v>38</v>
      </c>
      <c r="Q17" s="4" t="s">
        <v>60</v>
      </c>
    </row>
    <row r="18" spans="1:17" x14ac:dyDescent="0.25">
      <c r="A18" s="4">
        <v>6</v>
      </c>
      <c r="B18" s="4" t="s">
        <v>61</v>
      </c>
      <c r="C18" s="4" t="s">
        <v>47</v>
      </c>
      <c r="D18" s="4" t="s">
        <v>48</v>
      </c>
      <c r="E18" s="4" t="s">
        <v>62</v>
      </c>
      <c r="F18" s="4" t="s">
        <v>63</v>
      </c>
      <c r="G18" s="5">
        <v>2</v>
      </c>
      <c r="H18" s="5">
        <v>7.9</v>
      </c>
      <c r="I18" s="6">
        <v>120</v>
      </c>
      <c r="J18" s="6">
        <f t="shared" si="0"/>
        <v>70</v>
      </c>
      <c r="K18" s="6">
        <v>50</v>
      </c>
      <c r="L18" s="5">
        <f t="shared" si="1"/>
        <v>395</v>
      </c>
      <c r="M18" s="5">
        <f t="shared" si="2"/>
        <v>100</v>
      </c>
      <c r="N18" s="5">
        <f t="shared" si="3"/>
        <v>295</v>
      </c>
      <c r="O18" s="7">
        <f t="shared" si="4"/>
        <v>0.41666666666666669</v>
      </c>
      <c r="P18" s="4" t="s">
        <v>38</v>
      </c>
      <c r="Q18" s="4" t="s">
        <v>64</v>
      </c>
    </row>
    <row r="19" spans="1:17" x14ac:dyDescent="0.25">
      <c r="A19" s="4">
        <v>7</v>
      </c>
      <c r="B19" s="4" t="s">
        <v>65</v>
      </c>
      <c r="C19" s="4" t="s">
        <v>66</v>
      </c>
      <c r="D19" s="4" t="s">
        <v>67</v>
      </c>
      <c r="E19" s="4" t="s">
        <v>68</v>
      </c>
      <c r="F19" s="4" t="s">
        <v>69</v>
      </c>
      <c r="G19" s="5">
        <v>3.5</v>
      </c>
      <c r="H19" s="5">
        <v>11.9</v>
      </c>
      <c r="I19" s="6">
        <v>70</v>
      </c>
      <c r="J19" s="6">
        <f t="shared" si="0"/>
        <v>43</v>
      </c>
      <c r="K19" s="6">
        <v>27</v>
      </c>
      <c r="L19" s="5">
        <f t="shared" si="1"/>
        <v>321.3</v>
      </c>
      <c r="M19" s="5">
        <f t="shared" si="2"/>
        <v>94.5</v>
      </c>
      <c r="N19" s="5">
        <f t="shared" si="3"/>
        <v>226.8</v>
      </c>
      <c r="O19" s="7">
        <f t="shared" si="4"/>
        <v>0.38571428571428573</v>
      </c>
      <c r="P19" s="4" t="s">
        <v>38</v>
      </c>
      <c r="Q19" s="4" t="s">
        <v>70</v>
      </c>
    </row>
    <row r="20" spans="1:17" x14ac:dyDescent="0.25">
      <c r="A20" s="4">
        <v>8</v>
      </c>
      <c r="B20" s="4" t="s">
        <v>71</v>
      </c>
      <c r="C20" s="4" t="s">
        <v>66</v>
      </c>
      <c r="D20" s="4" t="s">
        <v>67</v>
      </c>
      <c r="E20" s="4" t="s">
        <v>72</v>
      </c>
      <c r="F20" s="4" t="s">
        <v>73</v>
      </c>
      <c r="G20" s="5">
        <v>10</v>
      </c>
      <c r="H20" s="5">
        <v>29.9</v>
      </c>
      <c r="I20" s="6">
        <v>35</v>
      </c>
      <c r="J20" s="6">
        <f t="shared" si="0"/>
        <v>23</v>
      </c>
      <c r="K20" s="6">
        <v>12</v>
      </c>
      <c r="L20" s="5">
        <f t="shared" si="1"/>
        <v>358.79999999999995</v>
      </c>
      <c r="M20" s="5">
        <f t="shared" si="2"/>
        <v>120</v>
      </c>
      <c r="N20" s="5">
        <f t="shared" si="3"/>
        <v>238.79999999999995</v>
      </c>
      <c r="O20" s="7">
        <f t="shared" si="4"/>
        <v>0.34285714285714286</v>
      </c>
      <c r="P20" s="4" t="s">
        <v>38</v>
      </c>
      <c r="Q20" s="4" t="s">
        <v>74</v>
      </c>
    </row>
    <row r="21" spans="1:17" x14ac:dyDescent="0.25">
      <c r="J21" s="8" t="str">
        <f t="shared" si="0"/>
        <v/>
      </c>
      <c r="L21" s="9" t="str">
        <f t="shared" si="1"/>
        <v/>
      </c>
      <c r="M21" s="9" t="str">
        <f t="shared" si="2"/>
        <v/>
      </c>
      <c r="N21" s="9" t="str">
        <f t="shared" si="3"/>
        <v/>
      </c>
      <c r="O21" s="10">
        <f t="shared" si="4"/>
        <v>0</v>
      </c>
    </row>
    <row r="22" spans="1:17" x14ac:dyDescent="0.25">
      <c r="J22" s="8" t="str">
        <f t="shared" si="0"/>
        <v/>
      </c>
      <c r="L22" s="9" t="str">
        <f t="shared" si="1"/>
        <v/>
      </c>
      <c r="M22" s="9" t="str">
        <f t="shared" si="2"/>
        <v/>
      </c>
      <c r="N22" s="9" t="str">
        <f t="shared" si="3"/>
        <v/>
      </c>
      <c r="O22" s="10">
        <f t="shared" si="4"/>
        <v>0</v>
      </c>
    </row>
    <row r="23" spans="1:17" x14ac:dyDescent="0.25">
      <c r="J23" s="8" t="str">
        <f t="shared" si="0"/>
        <v/>
      </c>
      <c r="L23" s="9" t="str">
        <f t="shared" si="1"/>
        <v/>
      </c>
      <c r="M23" s="9" t="str">
        <f t="shared" si="2"/>
        <v/>
      </c>
      <c r="N23" s="9" t="str">
        <f t="shared" si="3"/>
        <v/>
      </c>
      <c r="O23" s="10">
        <f t="shared" si="4"/>
        <v>0</v>
      </c>
    </row>
    <row r="24" spans="1:17" x14ac:dyDescent="0.25">
      <c r="J24" s="8" t="str">
        <f t="shared" si="0"/>
        <v/>
      </c>
      <c r="L24" s="9" t="str">
        <f t="shared" si="1"/>
        <v/>
      </c>
      <c r="M24" s="9" t="str">
        <f t="shared" si="2"/>
        <v/>
      </c>
      <c r="N24" s="9" t="str">
        <f t="shared" si="3"/>
        <v/>
      </c>
      <c r="O24" s="10">
        <f t="shared" si="4"/>
        <v>0</v>
      </c>
    </row>
    <row r="25" spans="1:17" x14ac:dyDescent="0.25">
      <c r="J25" s="8" t="str">
        <f t="shared" si="0"/>
        <v/>
      </c>
      <c r="L25" s="9" t="str">
        <f t="shared" si="1"/>
        <v/>
      </c>
      <c r="M25" s="9" t="str">
        <f t="shared" si="2"/>
        <v/>
      </c>
      <c r="N25" s="9" t="str">
        <f t="shared" si="3"/>
        <v/>
      </c>
      <c r="O25" s="10">
        <f t="shared" si="4"/>
        <v>0</v>
      </c>
    </row>
    <row r="26" spans="1:17" x14ac:dyDescent="0.25">
      <c r="J26" s="8" t="str">
        <f t="shared" si="0"/>
        <v/>
      </c>
      <c r="L26" s="9" t="str">
        <f t="shared" si="1"/>
        <v/>
      </c>
      <c r="M26" s="9" t="str">
        <f t="shared" si="2"/>
        <v/>
      </c>
      <c r="N26" s="9" t="str">
        <f t="shared" si="3"/>
        <v/>
      </c>
      <c r="O26" s="10">
        <f t="shared" si="4"/>
        <v>0</v>
      </c>
    </row>
    <row r="27" spans="1:17" x14ac:dyDescent="0.25">
      <c r="J27" s="8" t="str">
        <f t="shared" si="0"/>
        <v/>
      </c>
      <c r="L27" s="9" t="str">
        <f t="shared" si="1"/>
        <v/>
      </c>
      <c r="M27" s="9" t="str">
        <f t="shared" si="2"/>
        <v/>
      </c>
      <c r="N27" s="9" t="str">
        <f t="shared" si="3"/>
        <v/>
      </c>
      <c r="O27" s="10">
        <f t="shared" si="4"/>
        <v>0</v>
      </c>
    </row>
    <row r="28" spans="1:17" x14ac:dyDescent="0.25">
      <c r="J28" s="8" t="str">
        <f t="shared" si="0"/>
        <v/>
      </c>
      <c r="L28" s="9" t="str">
        <f t="shared" si="1"/>
        <v/>
      </c>
      <c r="M28" s="9" t="str">
        <f t="shared" si="2"/>
        <v/>
      </c>
      <c r="N28" s="9" t="str">
        <f t="shared" si="3"/>
        <v/>
      </c>
      <c r="O28" s="10">
        <f t="shared" si="4"/>
        <v>0</v>
      </c>
    </row>
    <row r="29" spans="1:17" x14ac:dyDescent="0.25">
      <c r="J29" s="8" t="str">
        <f t="shared" si="0"/>
        <v/>
      </c>
      <c r="L29" s="9" t="str">
        <f t="shared" si="1"/>
        <v/>
      </c>
      <c r="M29" s="9" t="str">
        <f t="shared" si="2"/>
        <v/>
      </c>
      <c r="N29" s="9" t="str">
        <f t="shared" si="3"/>
        <v/>
      </c>
      <c r="O29" s="10">
        <f t="shared" si="4"/>
        <v>0</v>
      </c>
    </row>
    <row r="30" spans="1:17" x14ac:dyDescent="0.25">
      <c r="J30" s="8" t="str">
        <f t="shared" si="0"/>
        <v/>
      </c>
      <c r="L30" s="9" t="str">
        <f t="shared" si="1"/>
        <v/>
      </c>
      <c r="M30" s="9" t="str">
        <f t="shared" si="2"/>
        <v/>
      </c>
      <c r="N30" s="9" t="str">
        <f t="shared" si="3"/>
        <v/>
      </c>
      <c r="O30" s="10">
        <f t="shared" si="4"/>
        <v>0</v>
      </c>
    </row>
    <row r="31" spans="1:17" x14ac:dyDescent="0.25">
      <c r="J31" s="8" t="str">
        <f t="shared" si="0"/>
        <v/>
      </c>
      <c r="L31" s="9" t="str">
        <f t="shared" si="1"/>
        <v/>
      </c>
      <c r="M31" s="9" t="str">
        <f t="shared" si="2"/>
        <v/>
      </c>
      <c r="N31" s="9" t="str">
        <f t="shared" si="3"/>
        <v/>
      </c>
      <c r="O31" s="10">
        <f t="shared" si="4"/>
        <v>0</v>
      </c>
    </row>
    <row r="32" spans="1:17" x14ac:dyDescent="0.25">
      <c r="J32" s="8" t="str">
        <f t="shared" si="0"/>
        <v/>
      </c>
      <c r="L32" s="9" t="str">
        <f t="shared" si="1"/>
        <v/>
      </c>
      <c r="M32" s="9" t="str">
        <f t="shared" si="2"/>
        <v/>
      </c>
      <c r="N32" s="9" t="str">
        <f t="shared" si="3"/>
        <v/>
      </c>
      <c r="O32" s="10">
        <f t="shared" si="4"/>
        <v>0</v>
      </c>
    </row>
    <row r="33" spans="10:15" x14ac:dyDescent="0.25">
      <c r="J33" s="8" t="str">
        <f t="shared" si="0"/>
        <v/>
      </c>
      <c r="L33" s="9" t="str">
        <f t="shared" si="1"/>
        <v/>
      </c>
      <c r="M33" s="9" t="str">
        <f t="shared" si="2"/>
        <v/>
      </c>
      <c r="N33" s="9" t="str">
        <f t="shared" si="3"/>
        <v/>
      </c>
      <c r="O33" s="10">
        <f t="shared" si="4"/>
        <v>0</v>
      </c>
    </row>
    <row r="34" spans="10:15" x14ac:dyDescent="0.25">
      <c r="J34" s="8" t="str">
        <f t="shared" si="0"/>
        <v/>
      </c>
      <c r="L34" s="9" t="str">
        <f t="shared" si="1"/>
        <v/>
      </c>
      <c r="M34" s="9" t="str">
        <f t="shared" si="2"/>
        <v/>
      </c>
      <c r="N34" s="9" t="str">
        <f t="shared" si="3"/>
        <v/>
      </c>
      <c r="O34" s="10">
        <f t="shared" si="4"/>
        <v>0</v>
      </c>
    </row>
    <row r="35" spans="10:15" x14ac:dyDescent="0.25">
      <c r="J35" s="8" t="str">
        <f t="shared" si="0"/>
        <v/>
      </c>
      <c r="L35" s="9" t="str">
        <f t="shared" si="1"/>
        <v/>
      </c>
      <c r="M35" s="9" t="str">
        <f t="shared" si="2"/>
        <v/>
      </c>
      <c r="N35" s="9" t="str">
        <f t="shared" si="3"/>
        <v/>
      </c>
      <c r="O35" s="10">
        <f t="shared" si="4"/>
        <v>0</v>
      </c>
    </row>
    <row r="36" spans="10:15" x14ac:dyDescent="0.25">
      <c r="J36" s="8" t="str">
        <f t="shared" si="0"/>
        <v/>
      </c>
      <c r="L36" s="9" t="str">
        <f t="shared" si="1"/>
        <v/>
      </c>
      <c r="M36" s="9" t="str">
        <f t="shared" si="2"/>
        <v/>
      </c>
      <c r="N36" s="9" t="str">
        <f t="shared" si="3"/>
        <v/>
      </c>
      <c r="O36" s="10">
        <f t="shared" si="4"/>
        <v>0</v>
      </c>
    </row>
    <row r="37" spans="10:15" x14ac:dyDescent="0.25">
      <c r="J37" s="8" t="str">
        <f t="shared" si="0"/>
        <v/>
      </c>
      <c r="L37" s="9" t="str">
        <f t="shared" si="1"/>
        <v/>
      </c>
      <c r="M37" s="9" t="str">
        <f t="shared" si="2"/>
        <v/>
      </c>
      <c r="N37" s="9" t="str">
        <f t="shared" si="3"/>
        <v/>
      </c>
      <c r="O37" s="10">
        <f t="shared" si="4"/>
        <v>0</v>
      </c>
    </row>
    <row r="38" spans="10:15" x14ac:dyDescent="0.25">
      <c r="J38" s="8" t="str">
        <f t="shared" si="0"/>
        <v/>
      </c>
      <c r="L38" s="9" t="str">
        <f t="shared" si="1"/>
        <v/>
      </c>
      <c r="M38" s="9" t="str">
        <f t="shared" si="2"/>
        <v/>
      </c>
      <c r="N38" s="9" t="str">
        <f t="shared" si="3"/>
        <v/>
      </c>
      <c r="O38" s="10">
        <f t="shared" si="4"/>
        <v>0</v>
      </c>
    </row>
    <row r="39" spans="10:15" x14ac:dyDescent="0.25">
      <c r="J39" s="8" t="str">
        <f t="shared" si="0"/>
        <v/>
      </c>
      <c r="L39" s="9" t="str">
        <f t="shared" si="1"/>
        <v/>
      </c>
      <c r="M39" s="9" t="str">
        <f t="shared" si="2"/>
        <v/>
      </c>
      <c r="N39" s="9" t="str">
        <f t="shared" si="3"/>
        <v/>
      </c>
      <c r="O39" s="10">
        <f t="shared" si="4"/>
        <v>0</v>
      </c>
    </row>
    <row r="40" spans="10:15" x14ac:dyDescent="0.25">
      <c r="J40" s="8" t="str">
        <f t="shared" si="0"/>
        <v/>
      </c>
      <c r="L40" s="9" t="str">
        <f t="shared" si="1"/>
        <v/>
      </c>
      <c r="M40" s="9" t="str">
        <f t="shared" si="2"/>
        <v/>
      </c>
      <c r="N40" s="9" t="str">
        <f t="shared" si="3"/>
        <v/>
      </c>
      <c r="O40" s="10">
        <f t="shared" si="4"/>
        <v>0</v>
      </c>
    </row>
    <row r="41" spans="10:15" x14ac:dyDescent="0.25">
      <c r="J41" s="8" t="str">
        <f t="shared" si="0"/>
        <v/>
      </c>
      <c r="L41" s="9" t="str">
        <f t="shared" si="1"/>
        <v/>
      </c>
      <c r="M41" s="9" t="str">
        <f t="shared" si="2"/>
        <v/>
      </c>
      <c r="N41" s="9" t="str">
        <f t="shared" si="3"/>
        <v/>
      </c>
      <c r="O41" s="10">
        <f t="shared" si="4"/>
        <v>0</v>
      </c>
    </row>
    <row r="42" spans="10:15" x14ac:dyDescent="0.25">
      <c r="J42" s="8" t="str">
        <f t="shared" si="0"/>
        <v/>
      </c>
      <c r="L42" s="9" t="str">
        <f t="shared" si="1"/>
        <v/>
      </c>
      <c r="M42" s="9" t="str">
        <f t="shared" si="2"/>
        <v/>
      </c>
      <c r="N42" s="9" t="str">
        <f t="shared" si="3"/>
        <v/>
      </c>
      <c r="O42" s="10">
        <f t="shared" si="4"/>
        <v>0</v>
      </c>
    </row>
    <row r="43" spans="10:15" x14ac:dyDescent="0.25">
      <c r="J43" s="8" t="str">
        <f t="shared" si="0"/>
        <v/>
      </c>
      <c r="L43" s="9" t="str">
        <f t="shared" si="1"/>
        <v/>
      </c>
      <c r="M43" s="9" t="str">
        <f t="shared" si="2"/>
        <v/>
      </c>
      <c r="N43" s="9" t="str">
        <f t="shared" si="3"/>
        <v/>
      </c>
      <c r="O43" s="10">
        <f t="shared" si="4"/>
        <v>0</v>
      </c>
    </row>
    <row r="44" spans="10:15" x14ac:dyDescent="0.25">
      <c r="J44" s="8" t="str">
        <f t="shared" si="0"/>
        <v/>
      </c>
      <c r="L44" s="9" t="str">
        <f t="shared" si="1"/>
        <v/>
      </c>
      <c r="M44" s="9" t="str">
        <f t="shared" si="2"/>
        <v/>
      </c>
      <c r="N44" s="9" t="str">
        <f t="shared" si="3"/>
        <v/>
      </c>
      <c r="O44" s="10">
        <f t="shared" si="4"/>
        <v>0</v>
      </c>
    </row>
    <row r="45" spans="10:15" x14ac:dyDescent="0.25">
      <c r="J45" s="8" t="str">
        <f t="shared" ref="J45:J76" si="5">IF(I45="","",I45-K45)</f>
        <v/>
      </c>
      <c r="L45" s="9" t="str">
        <f t="shared" ref="L45:L76" si="6">IF(K45="","",H45*K45)</f>
        <v/>
      </c>
      <c r="M45" s="9" t="str">
        <f t="shared" ref="M45:M76" si="7">IF(K45="","",G45*K45)</f>
        <v/>
      </c>
      <c r="N45" s="9" t="str">
        <f t="shared" ref="N45:N76" si="8">IF(L45="","",L45-M45)</f>
        <v/>
      </c>
      <c r="O45" s="10">
        <f t="shared" ref="O45:O76" si="9">IFERROR(K45/I45,0)</f>
        <v>0</v>
      </c>
    </row>
    <row r="46" spans="10:15" x14ac:dyDescent="0.25">
      <c r="J46" s="8" t="str">
        <f t="shared" si="5"/>
        <v/>
      </c>
      <c r="L46" s="9" t="str">
        <f t="shared" si="6"/>
        <v/>
      </c>
      <c r="M46" s="9" t="str">
        <f t="shared" si="7"/>
        <v/>
      </c>
      <c r="N46" s="9" t="str">
        <f t="shared" si="8"/>
        <v/>
      </c>
      <c r="O46" s="10">
        <f t="shared" si="9"/>
        <v>0</v>
      </c>
    </row>
    <row r="47" spans="10:15" x14ac:dyDescent="0.25">
      <c r="J47" s="8" t="str">
        <f t="shared" si="5"/>
        <v/>
      </c>
      <c r="L47" s="9" t="str">
        <f t="shared" si="6"/>
        <v/>
      </c>
      <c r="M47" s="9" t="str">
        <f t="shared" si="7"/>
        <v/>
      </c>
      <c r="N47" s="9" t="str">
        <f t="shared" si="8"/>
        <v/>
      </c>
      <c r="O47" s="10">
        <f t="shared" si="9"/>
        <v>0</v>
      </c>
    </row>
    <row r="48" spans="10:15" x14ac:dyDescent="0.25">
      <c r="J48" s="8" t="str">
        <f t="shared" si="5"/>
        <v/>
      </c>
      <c r="L48" s="9" t="str">
        <f t="shared" si="6"/>
        <v/>
      </c>
      <c r="M48" s="9" t="str">
        <f t="shared" si="7"/>
        <v/>
      </c>
      <c r="N48" s="9" t="str">
        <f t="shared" si="8"/>
        <v/>
      </c>
      <c r="O48" s="10">
        <f t="shared" si="9"/>
        <v>0</v>
      </c>
    </row>
    <row r="49" spans="10:15" x14ac:dyDescent="0.25">
      <c r="J49" s="8" t="str">
        <f t="shared" si="5"/>
        <v/>
      </c>
      <c r="L49" s="9" t="str">
        <f t="shared" si="6"/>
        <v/>
      </c>
      <c r="M49" s="9" t="str">
        <f t="shared" si="7"/>
        <v/>
      </c>
      <c r="N49" s="9" t="str">
        <f t="shared" si="8"/>
        <v/>
      </c>
      <c r="O49" s="10">
        <f t="shared" si="9"/>
        <v>0</v>
      </c>
    </row>
    <row r="50" spans="10:15" x14ac:dyDescent="0.25">
      <c r="J50" s="8" t="str">
        <f t="shared" si="5"/>
        <v/>
      </c>
      <c r="L50" s="9" t="str">
        <f t="shared" si="6"/>
        <v/>
      </c>
      <c r="M50" s="9" t="str">
        <f t="shared" si="7"/>
        <v/>
      </c>
      <c r="N50" s="9" t="str">
        <f t="shared" si="8"/>
        <v/>
      </c>
      <c r="O50" s="10">
        <f t="shared" si="9"/>
        <v>0</v>
      </c>
    </row>
    <row r="51" spans="10:15" x14ac:dyDescent="0.25">
      <c r="J51" s="8" t="str">
        <f t="shared" si="5"/>
        <v/>
      </c>
      <c r="L51" s="9" t="str">
        <f t="shared" si="6"/>
        <v/>
      </c>
      <c r="M51" s="9" t="str">
        <f t="shared" si="7"/>
        <v/>
      </c>
      <c r="N51" s="9" t="str">
        <f t="shared" si="8"/>
        <v/>
      </c>
      <c r="O51" s="10">
        <f t="shared" si="9"/>
        <v>0</v>
      </c>
    </row>
    <row r="52" spans="10:15" x14ac:dyDescent="0.25">
      <c r="J52" s="8" t="str">
        <f t="shared" si="5"/>
        <v/>
      </c>
      <c r="L52" s="9" t="str">
        <f t="shared" si="6"/>
        <v/>
      </c>
      <c r="M52" s="9" t="str">
        <f t="shared" si="7"/>
        <v/>
      </c>
      <c r="N52" s="9" t="str">
        <f t="shared" si="8"/>
        <v/>
      </c>
      <c r="O52" s="10">
        <f t="shared" si="9"/>
        <v>0</v>
      </c>
    </row>
    <row r="53" spans="10:15" x14ac:dyDescent="0.25">
      <c r="J53" s="8" t="str">
        <f t="shared" si="5"/>
        <v/>
      </c>
      <c r="L53" s="9" t="str">
        <f t="shared" si="6"/>
        <v/>
      </c>
      <c r="M53" s="9" t="str">
        <f t="shared" si="7"/>
        <v/>
      </c>
      <c r="N53" s="9" t="str">
        <f t="shared" si="8"/>
        <v/>
      </c>
      <c r="O53" s="10">
        <f t="shared" si="9"/>
        <v>0</v>
      </c>
    </row>
    <row r="54" spans="10:15" x14ac:dyDescent="0.25">
      <c r="J54" s="8" t="str">
        <f t="shared" si="5"/>
        <v/>
      </c>
      <c r="L54" s="9" t="str">
        <f t="shared" si="6"/>
        <v/>
      </c>
      <c r="M54" s="9" t="str">
        <f t="shared" si="7"/>
        <v/>
      </c>
      <c r="N54" s="9" t="str">
        <f t="shared" si="8"/>
        <v/>
      </c>
      <c r="O54" s="10">
        <f t="shared" si="9"/>
        <v>0</v>
      </c>
    </row>
    <row r="55" spans="10:15" x14ac:dyDescent="0.25">
      <c r="J55" s="8" t="str">
        <f t="shared" si="5"/>
        <v/>
      </c>
      <c r="L55" s="9" t="str">
        <f t="shared" si="6"/>
        <v/>
      </c>
      <c r="M55" s="9" t="str">
        <f t="shared" si="7"/>
        <v/>
      </c>
      <c r="N55" s="9" t="str">
        <f t="shared" si="8"/>
        <v/>
      </c>
      <c r="O55" s="10">
        <f t="shared" si="9"/>
        <v>0</v>
      </c>
    </row>
    <row r="56" spans="10:15" x14ac:dyDescent="0.25">
      <c r="J56" s="8" t="str">
        <f t="shared" si="5"/>
        <v/>
      </c>
      <c r="L56" s="9" t="str">
        <f t="shared" si="6"/>
        <v/>
      </c>
      <c r="M56" s="9" t="str">
        <f t="shared" si="7"/>
        <v/>
      </c>
      <c r="N56" s="9" t="str">
        <f t="shared" si="8"/>
        <v/>
      </c>
      <c r="O56" s="10">
        <f t="shared" si="9"/>
        <v>0</v>
      </c>
    </row>
    <row r="57" spans="10:15" x14ac:dyDescent="0.25">
      <c r="J57" s="8" t="str">
        <f t="shared" si="5"/>
        <v/>
      </c>
      <c r="L57" s="9" t="str">
        <f t="shared" si="6"/>
        <v/>
      </c>
      <c r="M57" s="9" t="str">
        <f t="shared" si="7"/>
        <v/>
      </c>
      <c r="N57" s="9" t="str">
        <f t="shared" si="8"/>
        <v/>
      </c>
      <c r="O57" s="10">
        <f t="shared" si="9"/>
        <v>0</v>
      </c>
    </row>
    <row r="58" spans="10:15" x14ac:dyDescent="0.25">
      <c r="J58" s="8" t="str">
        <f t="shared" si="5"/>
        <v/>
      </c>
      <c r="L58" s="9" t="str">
        <f t="shared" si="6"/>
        <v/>
      </c>
      <c r="M58" s="9" t="str">
        <f t="shared" si="7"/>
        <v/>
      </c>
      <c r="N58" s="9" t="str">
        <f t="shared" si="8"/>
        <v/>
      </c>
      <c r="O58" s="10">
        <f t="shared" si="9"/>
        <v>0</v>
      </c>
    </row>
    <row r="59" spans="10:15" x14ac:dyDescent="0.25">
      <c r="J59" s="8" t="str">
        <f t="shared" si="5"/>
        <v/>
      </c>
      <c r="L59" s="9" t="str">
        <f t="shared" si="6"/>
        <v/>
      </c>
      <c r="M59" s="9" t="str">
        <f t="shared" si="7"/>
        <v/>
      </c>
      <c r="N59" s="9" t="str">
        <f t="shared" si="8"/>
        <v/>
      </c>
      <c r="O59" s="10">
        <f t="shared" si="9"/>
        <v>0</v>
      </c>
    </row>
    <row r="60" spans="10:15" x14ac:dyDescent="0.25">
      <c r="J60" s="8" t="str">
        <f t="shared" si="5"/>
        <v/>
      </c>
      <c r="L60" s="9" t="str">
        <f t="shared" si="6"/>
        <v/>
      </c>
      <c r="M60" s="9" t="str">
        <f t="shared" si="7"/>
        <v/>
      </c>
      <c r="N60" s="9" t="str">
        <f t="shared" si="8"/>
        <v/>
      </c>
      <c r="O60" s="10">
        <f t="shared" si="9"/>
        <v>0</v>
      </c>
    </row>
    <row r="61" spans="10:15" x14ac:dyDescent="0.25">
      <c r="J61" s="8" t="str">
        <f t="shared" si="5"/>
        <v/>
      </c>
      <c r="L61" s="9" t="str">
        <f t="shared" si="6"/>
        <v/>
      </c>
      <c r="M61" s="9" t="str">
        <f t="shared" si="7"/>
        <v/>
      </c>
      <c r="N61" s="9" t="str">
        <f t="shared" si="8"/>
        <v/>
      </c>
      <c r="O61" s="10">
        <f t="shared" si="9"/>
        <v>0</v>
      </c>
    </row>
    <row r="62" spans="10:15" x14ac:dyDescent="0.25">
      <c r="J62" s="8" t="str">
        <f t="shared" si="5"/>
        <v/>
      </c>
      <c r="L62" s="9" t="str">
        <f t="shared" si="6"/>
        <v/>
      </c>
      <c r="M62" s="9" t="str">
        <f t="shared" si="7"/>
        <v/>
      </c>
      <c r="N62" s="9" t="str">
        <f t="shared" si="8"/>
        <v/>
      </c>
      <c r="O62" s="10">
        <f t="shared" si="9"/>
        <v>0</v>
      </c>
    </row>
    <row r="63" spans="10:15" x14ac:dyDescent="0.25">
      <c r="J63" s="8" t="str">
        <f t="shared" si="5"/>
        <v/>
      </c>
      <c r="L63" s="9" t="str">
        <f t="shared" si="6"/>
        <v/>
      </c>
      <c r="M63" s="9" t="str">
        <f t="shared" si="7"/>
        <v/>
      </c>
      <c r="N63" s="9" t="str">
        <f t="shared" si="8"/>
        <v/>
      </c>
      <c r="O63" s="10">
        <f t="shared" si="9"/>
        <v>0</v>
      </c>
    </row>
    <row r="64" spans="10:15" x14ac:dyDescent="0.25">
      <c r="J64" s="8" t="str">
        <f t="shared" si="5"/>
        <v/>
      </c>
      <c r="L64" s="9" t="str">
        <f t="shared" si="6"/>
        <v/>
      </c>
      <c r="M64" s="9" t="str">
        <f t="shared" si="7"/>
        <v/>
      </c>
      <c r="N64" s="9" t="str">
        <f t="shared" si="8"/>
        <v/>
      </c>
      <c r="O64" s="10">
        <f t="shared" si="9"/>
        <v>0</v>
      </c>
    </row>
    <row r="65" spans="10:15" x14ac:dyDescent="0.25">
      <c r="J65" s="8" t="str">
        <f t="shared" si="5"/>
        <v/>
      </c>
      <c r="L65" s="9" t="str">
        <f t="shared" si="6"/>
        <v/>
      </c>
      <c r="M65" s="9" t="str">
        <f t="shared" si="7"/>
        <v/>
      </c>
      <c r="N65" s="9" t="str">
        <f t="shared" si="8"/>
        <v/>
      </c>
      <c r="O65" s="10">
        <f t="shared" si="9"/>
        <v>0</v>
      </c>
    </row>
    <row r="66" spans="10:15" x14ac:dyDescent="0.25">
      <c r="J66" s="8" t="str">
        <f t="shared" si="5"/>
        <v/>
      </c>
      <c r="L66" s="9" t="str">
        <f t="shared" si="6"/>
        <v/>
      </c>
      <c r="M66" s="9" t="str">
        <f t="shared" si="7"/>
        <v/>
      </c>
      <c r="N66" s="9" t="str">
        <f t="shared" si="8"/>
        <v/>
      </c>
      <c r="O66" s="10">
        <f t="shared" si="9"/>
        <v>0</v>
      </c>
    </row>
    <row r="67" spans="10:15" x14ac:dyDescent="0.25">
      <c r="J67" s="8" t="str">
        <f t="shared" si="5"/>
        <v/>
      </c>
      <c r="L67" s="9" t="str">
        <f t="shared" si="6"/>
        <v/>
      </c>
      <c r="M67" s="9" t="str">
        <f t="shared" si="7"/>
        <v/>
      </c>
      <c r="N67" s="9" t="str">
        <f t="shared" si="8"/>
        <v/>
      </c>
      <c r="O67" s="10">
        <f t="shared" si="9"/>
        <v>0</v>
      </c>
    </row>
    <row r="68" spans="10:15" x14ac:dyDescent="0.25">
      <c r="J68" s="8" t="str">
        <f t="shared" si="5"/>
        <v/>
      </c>
      <c r="L68" s="9" t="str">
        <f t="shared" si="6"/>
        <v/>
      </c>
      <c r="M68" s="9" t="str">
        <f t="shared" si="7"/>
        <v/>
      </c>
      <c r="N68" s="9" t="str">
        <f t="shared" si="8"/>
        <v/>
      </c>
      <c r="O68" s="10">
        <f t="shared" si="9"/>
        <v>0</v>
      </c>
    </row>
    <row r="69" spans="10:15" x14ac:dyDescent="0.25">
      <c r="J69" s="8" t="str">
        <f t="shared" si="5"/>
        <v/>
      </c>
      <c r="L69" s="9" t="str">
        <f t="shared" si="6"/>
        <v/>
      </c>
      <c r="M69" s="9" t="str">
        <f t="shared" si="7"/>
        <v/>
      </c>
      <c r="N69" s="9" t="str">
        <f t="shared" si="8"/>
        <v/>
      </c>
      <c r="O69" s="10">
        <f t="shared" si="9"/>
        <v>0</v>
      </c>
    </row>
    <row r="70" spans="10:15" x14ac:dyDescent="0.25">
      <c r="J70" s="8" t="str">
        <f t="shared" si="5"/>
        <v/>
      </c>
      <c r="L70" s="9" t="str">
        <f t="shared" si="6"/>
        <v/>
      </c>
      <c r="M70" s="9" t="str">
        <f t="shared" si="7"/>
        <v/>
      </c>
      <c r="N70" s="9" t="str">
        <f t="shared" si="8"/>
        <v/>
      </c>
      <c r="O70" s="10">
        <f t="shared" si="9"/>
        <v>0</v>
      </c>
    </row>
    <row r="71" spans="10:15" x14ac:dyDescent="0.25">
      <c r="J71" s="8" t="str">
        <f t="shared" si="5"/>
        <v/>
      </c>
      <c r="L71" s="9" t="str">
        <f t="shared" si="6"/>
        <v/>
      </c>
      <c r="M71" s="9" t="str">
        <f t="shared" si="7"/>
        <v/>
      </c>
      <c r="N71" s="9" t="str">
        <f t="shared" si="8"/>
        <v/>
      </c>
      <c r="O71" s="10">
        <f t="shared" si="9"/>
        <v>0</v>
      </c>
    </row>
    <row r="72" spans="10:15" x14ac:dyDescent="0.25">
      <c r="J72" s="8" t="str">
        <f t="shared" si="5"/>
        <v/>
      </c>
      <c r="L72" s="9" t="str">
        <f t="shared" si="6"/>
        <v/>
      </c>
      <c r="M72" s="9" t="str">
        <f t="shared" si="7"/>
        <v/>
      </c>
      <c r="N72" s="9" t="str">
        <f t="shared" si="8"/>
        <v/>
      </c>
      <c r="O72" s="10">
        <f t="shared" si="9"/>
        <v>0</v>
      </c>
    </row>
    <row r="73" spans="10:15" x14ac:dyDescent="0.25">
      <c r="J73" s="8" t="str">
        <f t="shared" si="5"/>
        <v/>
      </c>
      <c r="L73" s="9" t="str">
        <f t="shared" si="6"/>
        <v/>
      </c>
      <c r="M73" s="9" t="str">
        <f t="shared" si="7"/>
        <v/>
      </c>
      <c r="N73" s="9" t="str">
        <f t="shared" si="8"/>
        <v/>
      </c>
      <c r="O73" s="10">
        <f t="shared" si="9"/>
        <v>0</v>
      </c>
    </row>
    <row r="74" spans="10:15" x14ac:dyDescent="0.25">
      <c r="J74" s="8" t="str">
        <f t="shared" si="5"/>
        <v/>
      </c>
      <c r="L74" s="9" t="str">
        <f t="shared" si="6"/>
        <v/>
      </c>
      <c r="M74" s="9" t="str">
        <f t="shared" si="7"/>
        <v/>
      </c>
      <c r="N74" s="9" t="str">
        <f t="shared" si="8"/>
        <v/>
      </c>
      <c r="O74" s="10">
        <f t="shared" si="9"/>
        <v>0</v>
      </c>
    </row>
    <row r="75" spans="10:15" x14ac:dyDescent="0.25">
      <c r="J75" s="8" t="str">
        <f t="shared" si="5"/>
        <v/>
      </c>
      <c r="L75" s="9" t="str">
        <f t="shared" si="6"/>
        <v/>
      </c>
      <c r="M75" s="9" t="str">
        <f t="shared" si="7"/>
        <v/>
      </c>
      <c r="N75" s="9" t="str">
        <f t="shared" si="8"/>
        <v/>
      </c>
      <c r="O75" s="10">
        <f t="shared" si="9"/>
        <v>0</v>
      </c>
    </row>
    <row r="76" spans="10:15" x14ac:dyDescent="0.25">
      <c r="J76" s="8" t="str">
        <f t="shared" si="5"/>
        <v/>
      </c>
      <c r="L76" s="9" t="str">
        <f t="shared" si="6"/>
        <v/>
      </c>
      <c r="M76" s="9" t="str">
        <f t="shared" si="7"/>
        <v/>
      </c>
      <c r="N76" s="9" t="str">
        <f t="shared" si="8"/>
        <v/>
      </c>
      <c r="O76" s="10">
        <f t="shared" si="9"/>
        <v>0</v>
      </c>
    </row>
    <row r="77" spans="10:15" x14ac:dyDescent="0.25">
      <c r="J77" s="8" t="str">
        <f t="shared" ref="J77:J108" si="10">IF(I77="","",I77-K77)</f>
        <v/>
      </c>
      <c r="L77" s="9" t="str">
        <f t="shared" ref="L77:L108" si="11">IF(K77="","",H77*K77)</f>
        <v/>
      </c>
      <c r="M77" s="9" t="str">
        <f t="shared" ref="M77:M100" si="12">IF(K77="","",G77*K77)</f>
        <v/>
      </c>
      <c r="N77" s="9" t="str">
        <f t="shared" ref="N77:N108" si="13">IF(L77="","",L77-M77)</f>
        <v/>
      </c>
      <c r="O77" s="10">
        <f t="shared" ref="O77:O100" si="14">IFERROR(K77/I77,0)</f>
        <v>0</v>
      </c>
    </row>
    <row r="78" spans="10:15" x14ac:dyDescent="0.25">
      <c r="J78" s="8" t="str">
        <f t="shared" si="10"/>
        <v/>
      </c>
      <c r="L78" s="9" t="str">
        <f t="shared" si="11"/>
        <v/>
      </c>
      <c r="M78" s="9" t="str">
        <f t="shared" si="12"/>
        <v/>
      </c>
      <c r="N78" s="9" t="str">
        <f t="shared" si="13"/>
        <v/>
      </c>
      <c r="O78" s="10">
        <f t="shared" si="14"/>
        <v>0</v>
      </c>
    </row>
    <row r="79" spans="10:15" x14ac:dyDescent="0.25">
      <c r="J79" s="8" t="str">
        <f t="shared" si="10"/>
        <v/>
      </c>
      <c r="L79" s="9" t="str">
        <f t="shared" si="11"/>
        <v/>
      </c>
      <c r="M79" s="9" t="str">
        <f t="shared" si="12"/>
        <v/>
      </c>
      <c r="N79" s="9" t="str">
        <f t="shared" si="13"/>
        <v/>
      </c>
      <c r="O79" s="10">
        <f t="shared" si="14"/>
        <v>0</v>
      </c>
    </row>
    <row r="80" spans="10:15" x14ac:dyDescent="0.25">
      <c r="J80" s="8" t="str">
        <f t="shared" si="10"/>
        <v/>
      </c>
      <c r="L80" s="9" t="str">
        <f t="shared" si="11"/>
        <v/>
      </c>
      <c r="M80" s="9" t="str">
        <f t="shared" si="12"/>
        <v/>
      </c>
      <c r="N80" s="9" t="str">
        <f t="shared" si="13"/>
        <v/>
      </c>
      <c r="O80" s="10">
        <f t="shared" si="14"/>
        <v>0</v>
      </c>
    </row>
    <row r="81" spans="10:15" x14ac:dyDescent="0.25">
      <c r="J81" s="8" t="str">
        <f t="shared" si="10"/>
        <v/>
      </c>
      <c r="L81" s="9" t="str">
        <f t="shared" si="11"/>
        <v/>
      </c>
      <c r="M81" s="9" t="str">
        <f t="shared" si="12"/>
        <v/>
      </c>
      <c r="N81" s="9" t="str">
        <f t="shared" si="13"/>
        <v/>
      </c>
      <c r="O81" s="10">
        <f t="shared" si="14"/>
        <v>0</v>
      </c>
    </row>
    <row r="82" spans="10:15" x14ac:dyDescent="0.25">
      <c r="J82" s="8" t="str">
        <f t="shared" si="10"/>
        <v/>
      </c>
      <c r="L82" s="9" t="str">
        <f t="shared" si="11"/>
        <v/>
      </c>
      <c r="M82" s="9" t="str">
        <f t="shared" si="12"/>
        <v/>
      </c>
      <c r="N82" s="9" t="str">
        <f t="shared" si="13"/>
        <v/>
      </c>
      <c r="O82" s="10">
        <f t="shared" si="14"/>
        <v>0</v>
      </c>
    </row>
    <row r="83" spans="10:15" x14ac:dyDescent="0.25">
      <c r="J83" s="8" t="str">
        <f t="shared" si="10"/>
        <v/>
      </c>
      <c r="L83" s="9" t="str">
        <f t="shared" si="11"/>
        <v/>
      </c>
      <c r="M83" s="9" t="str">
        <f t="shared" si="12"/>
        <v/>
      </c>
      <c r="N83" s="9" t="str">
        <f t="shared" si="13"/>
        <v/>
      </c>
      <c r="O83" s="10">
        <f t="shared" si="14"/>
        <v>0</v>
      </c>
    </row>
    <row r="84" spans="10:15" x14ac:dyDescent="0.25">
      <c r="J84" s="8" t="str">
        <f t="shared" si="10"/>
        <v/>
      </c>
      <c r="L84" s="9" t="str">
        <f t="shared" si="11"/>
        <v/>
      </c>
      <c r="M84" s="9" t="str">
        <f t="shared" si="12"/>
        <v/>
      </c>
      <c r="N84" s="9" t="str">
        <f t="shared" si="13"/>
        <v/>
      </c>
      <c r="O84" s="10">
        <f t="shared" si="14"/>
        <v>0</v>
      </c>
    </row>
    <row r="85" spans="10:15" x14ac:dyDescent="0.25">
      <c r="J85" s="8" t="str">
        <f t="shared" si="10"/>
        <v/>
      </c>
      <c r="L85" s="9" t="str">
        <f t="shared" si="11"/>
        <v/>
      </c>
      <c r="M85" s="9" t="str">
        <f t="shared" si="12"/>
        <v/>
      </c>
      <c r="N85" s="9" t="str">
        <f t="shared" si="13"/>
        <v/>
      </c>
      <c r="O85" s="10">
        <f t="shared" si="14"/>
        <v>0</v>
      </c>
    </row>
    <row r="86" spans="10:15" x14ac:dyDescent="0.25">
      <c r="J86" s="8" t="str">
        <f t="shared" si="10"/>
        <v/>
      </c>
      <c r="L86" s="9" t="str">
        <f t="shared" si="11"/>
        <v/>
      </c>
      <c r="M86" s="9" t="str">
        <f t="shared" si="12"/>
        <v/>
      </c>
      <c r="N86" s="9" t="str">
        <f t="shared" si="13"/>
        <v/>
      </c>
      <c r="O86" s="10">
        <f t="shared" si="14"/>
        <v>0</v>
      </c>
    </row>
    <row r="87" spans="10:15" x14ac:dyDescent="0.25">
      <c r="J87" s="8" t="str">
        <f t="shared" si="10"/>
        <v/>
      </c>
      <c r="L87" s="9" t="str">
        <f t="shared" si="11"/>
        <v/>
      </c>
      <c r="M87" s="9" t="str">
        <f t="shared" si="12"/>
        <v/>
      </c>
      <c r="N87" s="9" t="str">
        <f t="shared" si="13"/>
        <v/>
      </c>
      <c r="O87" s="10">
        <f t="shared" si="14"/>
        <v>0</v>
      </c>
    </row>
    <row r="88" spans="10:15" x14ac:dyDescent="0.25">
      <c r="J88" s="8" t="str">
        <f t="shared" si="10"/>
        <v/>
      </c>
      <c r="L88" s="9" t="str">
        <f t="shared" si="11"/>
        <v/>
      </c>
      <c r="M88" s="9" t="str">
        <f t="shared" si="12"/>
        <v/>
      </c>
      <c r="N88" s="9" t="str">
        <f t="shared" si="13"/>
        <v/>
      </c>
      <c r="O88" s="10">
        <f t="shared" si="14"/>
        <v>0</v>
      </c>
    </row>
    <row r="89" spans="10:15" x14ac:dyDescent="0.25">
      <c r="J89" s="8" t="str">
        <f t="shared" si="10"/>
        <v/>
      </c>
      <c r="L89" s="9" t="str">
        <f t="shared" si="11"/>
        <v/>
      </c>
      <c r="M89" s="9" t="str">
        <f t="shared" si="12"/>
        <v/>
      </c>
      <c r="N89" s="9" t="str">
        <f t="shared" si="13"/>
        <v/>
      </c>
      <c r="O89" s="10">
        <f t="shared" si="14"/>
        <v>0</v>
      </c>
    </row>
    <row r="90" spans="10:15" x14ac:dyDescent="0.25">
      <c r="J90" s="8" t="str">
        <f t="shared" si="10"/>
        <v/>
      </c>
      <c r="L90" s="9" t="str">
        <f t="shared" si="11"/>
        <v/>
      </c>
      <c r="M90" s="9" t="str">
        <f t="shared" si="12"/>
        <v/>
      </c>
      <c r="N90" s="9" t="str">
        <f t="shared" si="13"/>
        <v/>
      </c>
      <c r="O90" s="10">
        <f t="shared" si="14"/>
        <v>0</v>
      </c>
    </row>
    <row r="91" spans="10:15" x14ac:dyDescent="0.25">
      <c r="J91" s="8" t="str">
        <f t="shared" si="10"/>
        <v/>
      </c>
      <c r="L91" s="9" t="str">
        <f t="shared" si="11"/>
        <v/>
      </c>
      <c r="M91" s="9" t="str">
        <f t="shared" si="12"/>
        <v/>
      </c>
      <c r="N91" s="9" t="str">
        <f t="shared" si="13"/>
        <v/>
      </c>
      <c r="O91" s="10">
        <f t="shared" si="14"/>
        <v>0</v>
      </c>
    </row>
    <row r="92" spans="10:15" x14ac:dyDescent="0.25">
      <c r="J92" s="8" t="str">
        <f t="shared" si="10"/>
        <v/>
      </c>
      <c r="L92" s="9" t="str">
        <f t="shared" si="11"/>
        <v/>
      </c>
      <c r="M92" s="9" t="str">
        <f t="shared" si="12"/>
        <v/>
      </c>
      <c r="N92" s="9" t="str">
        <f t="shared" si="13"/>
        <v/>
      </c>
      <c r="O92" s="10">
        <f t="shared" si="14"/>
        <v>0</v>
      </c>
    </row>
    <row r="93" spans="10:15" x14ac:dyDescent="0.25">
      <c r="J93" s="8" t="str">
        <f t="shared" si="10"/>
        <v/>
      </c>
      <c r="L93" s="9" t="str">
        <f t="shared" si="11"/>
        <v/>
      </c>
      <c r="M93" s="9" t="str">
        <f t="shared" si="12"/>
        <v/>
      </c>
      <c r="N93" s="9" t="str">
        <f t="shared" si="13"/>
        <v/>
      </c>
      <c r="O93" s="10">
        <f t="shared" si="14"/>
        <v>0</v>
      </c>
    </row>
    <row r="94" spans="10:15" x14ac:dyDescent="0.25">
      <c r="J94" s="8" t="str">
        <f t="shared" si="10"/>
        <v/>
      </c>
      <c r="L94" s="9" t="str">
        <f t="shared" si="11"/>
        <v/>
      </c>
      <c r="M94" s="9" t="str">
        <f t="shared" si="12"/>
        <v/>
      </c>
      <c r="N94" s="9" t="str">
        <f t="shared" si="13"/>
        <v/>
      </c>
      <c r="O94" s="10">
        <f t="shared" si="14"/>
        <v>0</v>
      </c>
    </row>
    <row r="95" spans="10:15" x14ac:dyDescent="0.25">
      <c r="J95" s="8" t="str">
        <f t="shared" si="10"/>
        <v/>
      </c>
      <c r="L95" s="9" t="str">
        <f t="shared" si="11"/>
        <v/>
      </c>
      <c r="M95" s="9" t="str">
        <f t="shared" si="12"/>
        <v/>
      </c>
      <c r="N95" s="9" t="str">
        <f t="shared" si="13"/>
        <v/>
      </c>
      <c r="O95" s="10">
        <f t="shared" si="14"/>
        <v>0</v>
      </c>
    </row>
    <row r="96" spans="10:15" x14ac:dyDescent="0.25">
      <c r="J96" s="8" t="str">
        <f t="shared" si="10"/>
        <v/>
      </c>
      <c r="L96" s="9" t="str">
        <f t="shared" si="11"/>
        <v/>
      </c>
      <c r="M96" s="9" t="str">
        <f t="shared" si="12"/>
        <v/>
      </c>
      <c r="N96" s="9" t="str">
        <f t="shared" si="13"/>
        <v/>
      </c>
      <c r="O96" s="10">
        <f t="shared" si="14"/>
        <v>0</v>
      </c>
    </row>
    <row r="97" spans="10:15" x14ac:dyDescent="0.25">
      <c r="J97" s="8" t="str">
        <f t="shared" si="10"/>
        <v/>
      </c>
      <c r="L97" s="9" t="str">
        <f t="shared" si="11"/>
        <v/>
      </c>
      <c r="M97" s="9" t="str">
        <f t="shared" si="12"/>
        <v/>
      </c>
      <c r="N97" s="9" t="str">
        <f t="shared" si="13"/>
        <v/>
      </c>
      <c r="O97" s="10">
        <f t="shared" si="14"/>
        <v>0</v>
      </c>
    </row>
    <row r="98" spans="10:15" x14ac:dyDescent="0.25">
      <c r="J98" s="8" t="str">
        <f t="shared" si="10"/>
        <v/>
      </c>
      <c r="L98" s="9" t="str">
        <f t="shared" si="11"/>
        <v/>
      </c>
      <c r="M98" s="9" t="str">
        <f t="shared" si="12"/>
        <v/>
      </c>
      <c r="N98" s="9" t="str">
        <f t="shared" si="13"/>
        <v/>
      </c>
      <c r="O98" s="10">
        <f t="shared" si="14"/>
        <v>0</v>
      </c>
    </row>
    <row r="99" spans="10:15" x14ac:dyDescent="0.25">
      <c r="J99" s="8" t="str">
        <f t="shared" si="10"/>
        <v/>
      </c>
      <c r="L99" s="9" t="str">
        <f t="shared" si="11"/>
        <v/>
      </c>
      <c r="M99" s="9" t="str">
        <f t="shared" si="12"/>
        <v/>
      </c>
      <c r="N99" s="9" t="str">
        <f t="shared" si="13"/>
        <v/>
      </c>
      <c r="O99" s="10">
        <f t="shared" si="14"/>
        <v>0</v>
      </c>
    </row>
    <row r="100" spans="10:15" x14ac:dyDescent="0.25">
      <c r="J100" s="8" t="str">
        <f t="shared" si="10"/>
        <v/>
      </c>
      <c r="L100" s="9" t="str">
        <f t="shared" si="11"/>
        <v/>
      </c>
      <c r="M100" s="9" t="str">
        <f t="shared" si="12"/>
        <v/>
      </c>
      <c r="N100" s="9" t="str">
        <f t="shared" si="13"/>
        <v/>
      </c>
      <c r="O100" s="10">
        <f t="shared" si="14"/>
        <v>0</v>
      </c>
    </row>
  </sheetData>
  <mergeCells count="16">
    <mergeCell ref="A1:Q1"/>
    <mergeCell ref="A3:D3"/>
    <mergeCell ref="E3:Q3"/>
    <mergeCell ref="A10:Q10"/>
    <mergeCell ref="A4:B4"/>
    <mergeCell ref="A6:B6"/>
    <mergeCell ref="A7:B7"/>
    <mergeCell ref="A5:B5"/>
    <mergeCell ref="E4:F4"/>
    <mergeCell ref="E5:F5"/>
    <mergeCell ref="E6:F6"/>
    <mergeCell ref="E7:F7"/>
    <mergeCell ref="C4:D4"/>
    <mergeCell ref="C5:D5"/>
    <mergeCell ref="C6:D6"/>
    <mergeCell ref="C7:D7"/>
  </mergeCells>
  <conditionalFormatting sqref="J13:J100">
    <cfRule type="cellIs" dxfId="0" priority="1" stopIfTrue="1" operator="lessThan">
      <formula>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y ventas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2025-11-25T08:47:16Z</dcterms:created>
  <dcterms:modified xsi:type="dcterms:W3CDTF">2025-11-25T08:51:26Z</dcterms:modified>
</cp:coreProperties>
</file>