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odelo de planilla de trabajadores en excel\"/>
    </mc:Choice>
  </mc:AlternateContent>
  <xr:revisionPtr revIDLastSave="0" documentId="8_{A0771604-C4AE-4218-9D4E-CCEE525E12C3}" xr6:coauthVersionLast="47" xr6:coauthVersionMax="47" xr10:uidLastSave="{00000000-0000-0000-0000-000000000000}"/>
  <bookViews>
    <workbookView xWindow="2730" yWindow="1800" windowWidth="23160" windowHeight="13785" xr2:uid="{00000000-000D-0000-FFFF-FFFF00000000}"/>
  </bookViews>
  <sheets>
    <sheet name="PLANILLA" sheetId="1" r:id="rId1"/>
    <sheet name="LISTAS" sheetId="2" state="hidden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4" i="1" l="1"/>
  <c r="AB13" i="1"/>
  <c r="AB12" i="1"/>
  <c r="AB11" i="1"/>
  <c r="AB10" i="1"/>
  <c r="AB15" i="1"/>
  <c r="AB9" i="1"/>
  <c r="AB8" i="1"/>
  <c r="AB7" i="1"/>
  <c r="AA21" i="1"/>
  <c r="Z21" i="1"/>
  <c r="Y21" i="1"/>
  <c r="W21" i="1"/>
  <c r="X21" i="1"/>
  <c r="V21" i="1"/>
  <c r="U21" i="1"/>
  <c r="T21" i="1"/>
  <c r="S21" i="1"/>
  <c r="AB19" i="1"/>
  <c r="AB18" i="1"/>
  <c r="AB17" i="1"/>
  <c r="AB16" i="1"/>
  <c r="AB6" i="1"/>
  <c r="AB21" i="1" l="1"/>
</calcChain>
</file>

<file path=xl/sharedStrings.xml><?xml version="1.0" encoding="utf-8"?>
<sst xmlns="http://schemas.openxmlformats.org/spreadsheetml/2006/main" count="215" uniqueCount="106">
  <si>
    <t>Planilla de remuneraciones – Mes:</t>
  </si>
  <si>
    <t>Mes</t>
  </si>
  <si>
    <t>Junio</t>
  </si>
  <si>
    <t>Año</t>
  </si>
  <si>
    <t>Código</t>
  </si>
  <si>
    <t>Tipo Doc</t>
  </si>
  <si>
    <t>N° Doc</t>
  </si>
  <si>
    <t>Nombres</t>
  </si>
  <si>
    <t>Apellidos</t>
  </si>
  <si>
    <t>Área</t>
  </si>
  <si>
    <t>Puesto</t>
  </si>
  <si>
    <t>Régimen</t>
  </si>
  <si>
    <t>AFP</t>
  </si>
  <si>
    <t>Comisión</t>
  </si>
  <si>
    <t>CUSPP</t>
  </si>
  <si>
    <t>F. Ingreso</t>
  </si>
  <si>
    <t>Días Laborados</t>
  </si>
  <si>
    <t>Hrs Extras</t>
  </si>
  <si>
    <t>Bonos</t>
  </si>
  <si>
    <t>Movilidad</t>
  </si>
  <si>
    <t>Otros Ingresos</t>
  </si>
  <si>
    <t>INGRESO BRUTO</t>
  </si>
  <si>
    <t>Desc. ONP</t>
  </si>
  <si>
    <t>Desc. Aporte AFP</t>
  </si>
  <si>
    <t>Desc. Comisión AFP</t>
  </si>
  <si>
    <t>Desc. Seguro AFP</t>
  </si>
  <si>
    <t>Renta 5ta</t>
  </si>
  <si>
    <t>Adelantos</t>
  </si>
  <si>
    <t>Otros Descuentos</t>
  </si>
  <si>
    <t>DESCUENTOS TOTALES</t>
  </si>
  <si>
    <t>NETO A PAGAR</t>
  </si>
  <si>
    <t>Cuenta Bancaria</t>
  </si>
  <si>
    <t>Observaciones</t>
  </si>
  <si>
    <t>1001</t>
  </si>
  <si>
    <t>DNI</t>
  </si>
  <si>
    <t>74582169</t>
  </si>
  <si>
    <t>Valeria</t>
  </si>
  <si>
    <t>Rojas Salazar</t>
  </si>
  <si>
    <t>Operaciones</t>
  </si>
  <si>
    <t>Asistente</t>
  </si>
  <si>
    <t>Prima</t>
  </si>
  <si>
    <t>Mixta</t>
  </si>
  <si>
    <t>102031AVS01</t>
  </si>
  <si>
    <t>01/02/2022</t>
  </si>
  <si>
    <t>001-45678901</t>
  </si>
  <si>
    <t>1002</t>
  </si>
  <si>
    <t>73845612</t>
  </si>
  <si>
    <t>Marco</t>
  </si>
  <si>
    <t>Gutiérrez Ramos</t>
  </si>
  <si>
    <t>Comercial</t>
  </si>
  <si>
    <t>Ejecutivo</t>
  </si>
  <si>
    <t>Integra</t>
  </si>
  <si>
    <t>Flujo</t>
  </si>
  <si>
    <t>103854BVS02</t>
  </si>
  <si>
    <t>15/10/2021</t>
  </si>
  <si>
    <t>002-99887766</t>
  </si>
  <si>
    <t>1003</t>
  </si>
  <si>
    <t>41856230</t>
  </si>
  <si>
    <t>Andrea</t>
  </si>
  <si>
    <t>Soto Paredes</t>
  </si>
  <si>
    <t>TI</t>
  </si>
  <si>
    <t>Desarrollador</t>
  </si>
  <si>
    <t>ONP</t>
  </si>
  <si>
    <t>10/03/2023</t>
  </si>
  <si>
    <t>003-11223344</t>
  </si>
  <si>
    <t>1004</t>
  </si>
  <si>
    <t>CE</t>
  </si>
  <si>
    <t>Y4581223</t>
  </si>
  <si>
    <t>Luis</t>
  </si>
  <si>
    <t>Tello Lozano</t>
  </si>
  <si>
    <t>Logística</t>
  </si>
  <si>
    <t>Supervisor</t>
  </si>
  <si>
    <t>Habitat</t>
  </si>
  <si>
    <t>204118HKT04</t>
  </si>
  <si>
    <t>05/06/2020</t>
  </si>
  <si>
    <t>004-44556677</t>
  </si>
  <si>
    <t>1005</t>
  </si>
  <si>
    <t>75640291</t>
  </si>
  <si>
    <t>Carmen</t>
  </si>
  <si>
    <t>Alarcón Díaz</t>
  </si>
  <si>
    <t>Finanzas</t>
  </si>
  <si>
    <t>Analista</t>
  </si>
  <si>
    <t>01/01/2021</t>
  </si>
  <si>
    <t>005-66778899</t>
  </si>
  <si>
    <t>Totales</t>
  </si>
  <si>
    <t>Notas: La Asignación Familiar se calcula automáticamente cuando la columna 'Asig. Familiar' indica 'Sí'. Modifique las tasas en la hoja LISTAS (oculta) si su empresa utiliza valores distintos.</t>
  </si>
  <si>
    <t>Regímenes</t>
  </si>
  <si>
    <t>AFPs</t>
  </si>
  <si>
    <t>Tasas</t>
  </si>
  <si>
    <t>Aporte_OBL_AFP</t>
  </si>
  <si>
    <t>Comisión_AFP</t>
  </si>
  <si>
    <t>Profuturo</t>
  </si>
  <si>
    <t>Seguro_AFP</t>
  </si>
  <si>
    <t>Aporte_ONP</t>
  </si>
  <si>
    <t>Aporte_EsSalud_Empleador</t>
  </si>
  <si>
    <t>Asignación_Familiar</t>
  </si>
  <si>
    <t>Sueldo
Base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</si>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</sst>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S/ &quot;* #,##0.00"/>
  </numFmts>
  <fonts count="8" x14ac:knownFonts="1">
    <font>
      <sz val="11"/>
      <color theme="1"/>
      <name val="Calibri"/>
      <family val="2"/>
      <scheme val="minor"/>
    </font>
    <font>
      <b/>
      <sz val="13"/>
      <color rgb="FFFFFFFF"/>
      <name val="Calibri"/>
    </font>
    <font>
      <b/>
      <sz val="11"/>
      <name val="Calibri"/>
    </font>
    <font>
      <b/>
      <sz val="11"/>
      <color rgb="FFFFFFFF"/>
      <name val="Calibri"/>
    </font>
    <font>
      <sz val="11"/>
      <name val="Calibri"/>
    </font>
    <font>
      <sz val="11"/>
      <name val="Calibri"/>
      <family val="2"/>
    </font>
    <font>
      <b/>
      <sz val="11"/>
      <color rgb="FFFFFFFF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4">
    <xf numFmtId="0" fontId="0" fillId="0" borderId="0"/>
    <xf numFmtId="164" fontId="4" fillId="0" borderId="1"/>
    <xf numFmtId="2" fontId="4" fillId="0" borderId="1"/>
    <xf numFmtId="14" fontId="4" fillId="0" borderId="1"/>
  </cellStyleXfs>
  <cellXfs count="15">
    <xf numFmtId="0" fontId="0" fillId="0" borderId="0" xfId="0"/>
    <xf numFmtId="0" fontId="2" fillId="0" borderId="0" xfId="0" applyFont="1" applyAlignment="1">
      <alignment horizontal="right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4" fillId="0" borderId="1" xfId="3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4" fillId="0" borderId="1" xfId="1" applyAlignment="1">
      <alignment vertical="center"/>
    </xf>
    <xf numFmtId="164" fontId="4" fillId="3" borderId="1" xfId="1" applyFill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3" borderId="0" xfId="0" applyFont="1" applyFill="1" applyAlignment="1">
      <alignment horizontal="right"/>
    </xf>
    <xf numFmtId="0" fontId="0" fillId="0" borderId="0" xfId="0" applyAlignment="1">
      <alignment wrapText="1"/>
    </xf>
    <xf numFmtId="0" fontId="5" fillId="0" borderId="0" xfId="0" applyFont="1"/>
    <xf numFmtId="0" fontId="6" fillId="2" borderId="1" xfId="0" applyFont="1" applyFill="1" applyBorder="1" applyAlignment="1">
      <alignment horizontal="center" vertical="center" wrapText="1"/>
    </xf>
  </cellXfs>
  <cellStyles count="4">
    <cellStyle name="fecha" xfId="3" xr:uid="{00000000-0005-0000-0000-000003000000}"/>
    <cellStyle name="moneda" xfId="1" xr:uid="{00000000-0005-0000-0000-000001000000}"/>
    <cellStyle name="Normal" xfId="0" builtinId="0"/>
    <cellStyle name="numero" xfId="2" xr:uid="{00000000-0005-0000-0000-000002000000}"/>
  </cellStyles>
  <dxfs count="1">
    <dxf>
      <font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tabSelected="1" zoomScale="90" zoomScaleNormal="90" workbookViewId="0">
      <pane ySplit="5" topLeftCell="A6" activePane="bottomLeft" state="frozen"/>
      <selection pane="bottomLeft" activeCell="E25" sqref="E25"/>
    </sheetView>
  </sheetViews>
  <sheetFormatPr baseColWidth="10" defaultColWidth="9.140625" defaultRowHeight="15" x14ac:dyDescent="0.25"/>
  <cols>
    <col min="1" max="1" width="7.140625" bestFit="1" customWidth="1"/>
    <col min="2" max="2" width="8.5703125" bestFit="1" customWidth="1"/>
    <col min="3" max="3" width="9" bestFit="1" customWidth="1"/>
    <col min="4" max="4" width="9.140625" bestFit="1" customWidth="1"/>
    <col min="5" max="5" width="15.5703125" bestFit="1" customWidth="1"/>
    <col min="6" max="6" width="12.140625" bestFit="1" customWidth="1"/>
    <col min="7" max="7" width="13" bestFit="1" customWidth="1"/>
    <col min="8" max="8" width="8.85546875" bestFit="1" customWidth="1"/>
    <col min="9" max="9" width="7.42578125" bestFit="1" customWidth="1"/>
    <col min="10" max="10" width="9.28515625" bestFit="1" customWidth="1"/>
    <col min="11" max="11" width="12.5703125" bestFit="1" customWidth="1"/>
    <col min="12" max="12" width="10.7109375" bestFit="1" customWidth="1"/>
    <col min="13" max="13" width="10" bestFit="1" customWidth="1"/>
    <col min="14" max="14" width="11.7109375" bestFit="1" customWidth="1"/>
    <col min="15" max="15" width="9.5703125" bestFit="1" customWidth="1"/>
    <col min="16" max="16" width="9.28515625" bestFit="1" customWidth="1"/>
    <col min="17" max="17" width="10" bestFit="1" customWidth="1"/>
    <col min="18" max="18" width="13.7109375" bestFit="1" customWidth="1"/>
    <col min="19" max="20" width="11.85546875" bestFit="1" customWidth="1"/>
    <col min="21" max="21" width="12.28515625" bestFit="1" customWidth="1"/>
    <col min="22" max="22" width="14.42578125" bestFit="1" customWidth="1"/>
    <col min="23" max="23" width="12.28515625" bestFit="1" customWidth="1"/>
    <col min="24" max="26" width="11.85546875" bestFit="1" customWidth="1"/>
    <col min="27" max="27" width="12.7109375" bestFit="1" customWidth="1"/>
    <col min="28" max="28" width="11.85546875" bestFit="1" customWidth="1"/>
    <col min="29" max="29" width="15.140625" bestFit="1" customWidth="1"/>
    <col min="30" max="30" width="14" bestFit="1" customWidth="1"/>
  </cols>
  <sheetData>
    <row r="1" spans="1:30" ht="27.95" customHeight="1" x14ac:dyDescent="0.2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3" spans="1:30" x14ac:dyDescent="0.25">
      <c r="A3" s="1" t="s">
        <v>1</v>
      </c>
      <c r="B3" s="13" t="s">
        <v>2</v>
      </c>
      <c r="D3" s="1" t="s">
        <v>3</v>
      </c>
      <c r="E3" s="13">
        <v>2024</v>
      </c>
    </row>
    <row r="4" spans="1:30" ht="33" customHeight="1" x14ac:dyDescent="0.25"/>
    <row r="5" spans="1:30" ht="33" customHeight="1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  <c r="L5" s="2" t="s">
        <v>15</v>
      </c>
      <c r="M5" s="2" t="s">
        <v>16</v>
      </c>
      <c r="N5" s="14" t="s">
        <v>96</v>
      </c>
      <c r="O5" s="2" t="s">
        <v>17</v>
      </c>
      <c r="P5" s="2" t="s">
        <v>18</v>
      </c>
      <c r="Q5" s="2" t="s">
        <v>19</v>
      </c>
      <c r="R5" s="2" t="s">
        <v>20</v>
      </c>
      <c r="S5" s="2" t="s">
        <v>21</v>
      </c>
      <c r="T5" s="2" t="s">
        <v>22</v>
      </c>
      <c r="U5" s="2" t="s">
        <v>23</v>
      </c>
      <c r="V5" s="2" t="s">
        <v>24</v>
      </c>
      <c r="W5" s="2" t="s">
        <v>25</v>
      </c>
      <c r="X5" s="2" t="s">
        <v>26</v>
      </c>
      <c r="Y5" s="2" t="s">
        <v>27</v>
      </c>
      <c r="Z5" s="2" t="s">
        <v>28</v>
      </c>
      <c r="AA5" s="2" t="s">
        <v>29</v>
      </c>
      <c r="AB5" s="2" t="s">
        <v>30</v>
      </c>
      <c r="AC5" s="2" t="s">
        <v>31</v>
      </c>
      <c r="AD5" s="2" t="s">
        <v>32</v>
      </c>
    </row>
    <row r="6" spans="1:30" x14ac:dyDescent="0.25">
      <c r="A6" s="3" t="s">
        <v>33</v>
      </c>
      <c r="B6" s="3" t="s">
        <v>34</v>
      </c>
      <c r="C6" s="4" t="s">
        <v>35</v>
      </c>
      <c r="D6" s="4" t="s">
        <v>36</v>
      </c>
      <c r="E6" s="4" t="s">
        <v>37</v>
      </c>
      <c r="F6" s="3" t="s">
        <v>38</v>
      </c>
      <c r="G6" s="3" t="s">
        <v>39</v>
      </c>
      <c r="H6" s="3" t="s">
        <v>12</v>
      </c>
      <c r="I6" s="3" t="s">
        <v>40</v>
      </c>
      <c r="J6" s="3" t="s">
        <v>41</v>
      </c>
      <c r="K6" s="3" t="s">
        <v>42</v>
      </c>
      <c r="L6" s="5" t="s">
        <v>43</v>
      </c>
      <c r="M6" s="6">
        <v>30</v>
      </c>
      <c r="N6" s="7">
        <v>3200</v>
      </c>
      <c r="O6" s="7">
        <v>6</v>
      </c>
      <c r="P6" s="7">
        <v>150</v>
      </c>
      <c r="Q6" s="7">
        <v>120</v>
      </c>
      <c r="R6" s="7">
        <v>0</v>
      </c>
      <c r="S6" s="7">
        <v>10</v>
      </c>
      <c r="T6" s="7">
        <v>2</v>
      </c>
      <c r="U6" s="7">
        <v>1</v>
      </c>
      <c r="V6" s="7">
        <v>1</v>
      </c>
      <c r="W6" s="7">
        <v>1</v>
      </c>
      <c r="X6" s="7">
        <v>1</v>
      </c>
      <c r="Y6" s="7">
        <v>0</v>
      </c>
      <c r="Z6" s="7">
        <v>0</v>
      </c>
      <c r="AA6" s="7"/>
      <c r="AB6" s="7">
        <f>S6-AA6</f>
        <v>10</v>
      </c>
      <c r="AC6" s="3" t="s">
        <v>44</v>
      </c>
      <c r="AD6" s="3"/>
    </row>
    <row r="7" spans="1:30" x14ac:dyDescent="0.25">
      <c r="A7" s="3" t="s">
        <v>45</v>
      </c>
      <c r="B7" s="3" t="s">
        <v>34</v>
      </c>
      <c r="C7" s="4" t="s">
        <v>46</v>
      </c>
      <c r="D7" s="4" t="s">
        <v>47</v>
      </c>
      <c r="E7" s="4" t="s">
        <v>48</v>
      </c>
      <c r="F7" s="3" t="s">
        <v>49</v>
      </c>
      <c r="G7" s="3" t="s">
        <v>50</v>
      </c>
      <c r="H7" s="3" t="s">
        <v>12</v>
      </c>
      <c r="I7" s="3" t="s">
        <v>51</v>
      </c>
      <c r="J7" s="3" t="s">
        <v>52</v>
      </c>
      <c r="K7" s="3" t="s">
        <v>53</v>
      </c>
      <c r="L7" s="5" t="s">
        <v>54</v>
      </c>
      <c r="M7" s="6">
        <v>30</v>
      </c>
      <c r="N7" s="7">
        <v>4200</v>
      </c>
      <c r="O7" s="7">
        <v>0</v>
      </c>
      <c r="P7" s="7">
        <v>300</v>
      </c>
      <c r="Q7" s="7">
        <v>200</v>
      </c>
      <c r="R7" s="7">
        <v>0</v>
      </c>
      <c r="S7" s="7">
        <v>15</v>
      </c>
      <c r="T7" s="7">
        <v>4</v>
      </c>
      <c r="U7" s="7">
        <v>5</v>
      </c>
      <c r="V7" s="7">
        <v>1</v>
      </c>
      <c r="W7" s="7">
        <v>1</v>
      </c>
      <c r="X7" s="7">
        <v>1</v>
      </c>
      <c r="Y7" s="7">
        <v>0</v>
      </c>
      <c r="Z7" s="7">
        <v>0</v>
      </c>
      <c r="AA7" s="7"/>
      <c r="AB7" s="7">
        <f>S7-AA7</f>
        <v>15</v>
      </c>
      <c r="AC7" s="3" t="s">
        <v>55</v>
      </c>
      <c r="AD7" s="3"/>
    </row>
    <row r="8" spans="1:30" x14ac:dyDescent="0.25">
      <c r="A8" s="3" t="s">
        <v>56</v>
      </c>
      <c r="B8" s="3" t="s">
        <v>34</v>
      </c>
      <c r="C8" s="4" t="s">
        <v>57</v>
      </c>
      <c r="D8" s="4" t="s">
        <v>58</v>
      </c>
      <c r="E8" s="4" t="s">
        <v>59</v>
      </c>
      <c r="F8" s="3" t="s">
        <v>60</v>
      </c>
      <c r="G8" s="3" t="s">
        <v>61</v>
      </c>
      <c r="H8" s="3" t="s">
        <v>62</v>
      </c>
      <c r="I8" s="3"/>
      <c r="J8" s="3"/>
      <c r="K8" s="3"/>
      <c r="L8" s="5" t="s">
        <v>63</v>
      </c>
      <c r="M8" s="6">
        <v>30</v>
      </c>
      <c r="N8" s="7">
        <v>3800</v>
      </c>
      <c r="O8" s="7">
        <v>4</v>
      </c>
      <c r="P8" s="7">
        <v>0</v>
      </c>
      <c r="Q8" s="7">
        <v>100</v>
      </c>
      <c r="R8" s="7">
        <v>0</v>
      </c>
      <c r="S8" s="7">
        <v>20</v>
      </c>
      <c r="T8" s="7">
        <v>3</v>
      </c>
      <c r="U8" s="7">
        <v>5</v>
      </c>
      <c r="V8" s="7">
        <v>1</v>
      </c>
      <c r="W8" s="7">
        <v>1</v>
      </c>
      <c r="X8" s="7">
        <v>1</v>
      </c>
      <c r="Y8" s="7">
        <v>0</v>
      </c>
      <c r="Z8" s="7">
        <v>0</v>
      </c>
      <c r="AA8" s="7"/>
      <c r="AB8" s="7">
        <f>S8-AA8</f>
        <v>20</v>
      </c>
      <c r="AC8" s="3" t="s">
        <v>64</v>
      </c>
      <c r="AD8" s="3"/>
    </row>
    <row r="9" spans="1:30" x14ac:dyDescent="0.25">
      <c r="A9" s="3" t="s">
        <v>65</v>
      </c>
      <c r="B9" s="3" t="s">
        <v>66</v>
      </c>
      <c r="C9" s="4" t="s">
        <v>67</v>
      </c>
      <c r="D9" s="4" t="s">
        <v>68</v>
      </c>
      <c r="E9" s="4" t="s">
        <v>69</v>
      </c>
      <c r="F9" s="3" t="s">
        <v>70</v>
      </c>
      <c r="G9" s="3" t="s">
        <v>71</v>
      </c>
      <c r="H9" s="3" t="s">
        <v>12</v>
      </c>
      <c r="I9" s="3" t="s">
        <v>72</v>
      </c>
      <c r="J9" s="3" t="s">
        <v>41</v>
      </c>
      <c r="K9" s="3" t="s">
        <v>73</v>
      </c>
      <c r="L9" s="5" t="s">
        <v>74</v>
      </c>
      <c r="M9" s="6">
        <v>30</v>
      </c>
      <c r="N9" s="7">
        <v>2800</v>
      </c>
      <c r="O9" s="7">
        <v>0</v>
      </c>
      <c r="P9" s="7">
        <v>0</v>
      </c>
      <c r="Q9" s="7">
        <v>150</v>
      </c>
      <c r="R9" s="7">
        <v>50</v>
      </c>
      <c r="S9" s="7">
        <v>10</v>
      </c>
      <c r="T9" s="7">
        <v>2</v>
      </c>
      <c r="U9" s="7">
        <v>5</v>
      </c>
      <c r="V9" s="7">
        <v>1</v>
      </c>
      <c r="W9" s="7">
        <v>1</v>
      </c>
      <c r="X9" s="7">
        <v>1</v>
      </c>
      <c r="Y9" s="7">
        <v>0</v>
      </c>
      <c r="Z9" s="7">
        <v>0</v>
      </c>
      <c r="AA9" s="7"/>
      <c r="AB9" s="7">
        <f>S9-AA9</f>
        <v>10</v>
      </c>
      <c r="AC9" s="3" t="s">
        <v>75</v>
      </c>
      <c r="AD9" s="3"/>
    </row>
    <row r="10" spans="1:30" x14ac:dyDescent="0.25">
      <c r="A10" s="3" t="s">
        <v>76</v>
      </c>
      <c r="B10" s="3" t="s">
        <v>34</v>
      </c>
      <c r="C10" s="4" t="s">
        <v>77</v>
      </c>
      <c r="D10" s="4" t="s">
        <v>78</v>
      </c>
      <c r="E10" s="4" t="s">
        <v>79</v>
      </c>
      <c r="F10" s="3" t="s">
        <v>80</v>
      </c>
      <c r="G10" s="3" t="s">
        <v>81</v>
      </c>
      <c r="H10" s="3" t="s">
        <v>62</v>
      </c>
      <c r="I10" s="3"/>
      <c r="J10" s="3"/>
      <c r="K10" s="3"/>
      <c r="L10" s="5" t="s">
        <v>82</v>
      </c>
      <c r="M10" s="6">
        <v>30</v>
      </c>
      <c r="N10" s="7">
        <v>5100</v>
      </c>
      <c r="O10" s="7">
        <v>0</v>
      </c>
      <c r="P10" s="7">
        <v>500</v>
      </c>
      <c r="Q10" s="7">
        <v>0</v>
      </c>
      <c r="R10" s="7">
        <v>0</v>
      </c>
      <c r="S10" s="7">
        <v>5</v>
      </c>
      <c r="T10" s="7">
        <v>4</v>
      </c>
      <c r="U10" s="7">
        <v>2</v>
      </c>
      <c r="V10" s="7">
        <v>1</v>
      </c>
      <c r="W10" s="7">
        <v>1</v>
      </c>
      <c r="X10" s="7">
        <v>1</v>
      </c>
      <c r="Y10" s="7">
        <v>0</v>
      </c>
      <c r="Z10" s="7">
        <v>0</v>
      </c>
      <c r="AA10" s="7"/>
      <c r="AB10" s="7">
        <f>S10-AA10</f>
        <v>5</v>
      </c>
      <c r="AC10" s="3" t="s">
        <v>83</v>
      </c>
      <c r="AD10" s="3"/>
    </row>
    <row r="11" spans="1:30" x14ac:dyDescent="0.25">
      <c r="A11" s="3" t="s">
        <v>97</v>
      </c>
      <c r="B11" s="3" t="s">
        <v>34</v>
      </c>
      <c r="C11" s="4" t="s">
        <v>46</v>
      </c>
      <c r="D11" s="4" t="s">
        <v>47</v>
      </c>
      <c r="E11" s="4" t="s">
        <v>48</v>
      </c>
      <c r="F11" s="3" t="s">
        <v>49</v>
      </c>
      <c r="G11" s="3" t="s">
        <v>50</v>
      </c>
      <c r="H11" s="3" t="s">
        <v>12</v>
      </c>
      <c r="I11" s="3" t="s">
        <v>51</v>
      </c>
      <c r="J11" s="3" t="s">
        <v>52</v>
      </c>
      <c r="K11" s="3" t="s">
        <v>53</v>
      </c>
      <c r="L11" s="5" t="s">
        <v>54</v>
      </c>
      <c r="M11" s="6">
        <v>30</v>
      </c>
      <c r="N11" s="7">
        <v>4200</v>
      </c>
      <c r="O11" s="7">
        <v>0</v>
      </c>
      <c r="P11" s="7">
        <v>300</v>
      </c>
      <c r="Q11" s="7">
        <v>200</v>
      </c>
      <c r="R11" s="7">
        <v>0</v>
      </c>
      <c r="S11" s="7">
        <v>15</v>
      </c>
      <c r="T11" s="7">
        <v>4</v>
      </c>
      <c r="U11" s="7">
        <v>5</v>
      </c>
      <c r="V11" s="7">
        <v>1</v>
      </c>
      <c r="W11" s="7">
        <v>1</v>
      </c>
      <c r="X11" s="7">
        <v>1</v>
      </c>
      <c r="Y11" s="7">
        <v>0</v>
      </c>
      <c r="Z11" s="7">
        <v>0</v>
      </c>
      <c r="AA11" s="7"/>
      <c r="AB11" s="7">
        <f>S11-AA11</f>
        <v>15</v>
      </c>
      <c r="AC11" s="3" t="s">
        <v>55</v>
      </c>
      <c r="AD11" s="3"/>
    </row>
    <row r="12" spans="1:30" x14ac:dyDescent="0.25">
      <c r="A12" s="3" t="s">
        <v>98</v>
      </c>
      <c r="B12" s="3" t="s">
        <v>34</v>
      </c>
      <c r="C12" s="4" t="s">
        <v>57</v>
      </c>
      <c r="D12" s="4" t="s">
        <v>58</v>
      </c>
      <c r="E12" s="4" t="s">
        <v>59</v>
      </c>
      <c r="F12" s="3" t="s">
        <v>60</v>
      </c>
      <c r="G12" s="3" t="s">
        <v>61</v>
      </c>
      <c r="H12" s="3" t="s">
        <v>62</v>
      </c>
      <c r="I12" s="3"/>
      <c r="J12" s="3"/>
      <c r="K12" s="3"/>
      <c r="L12" s="5" t="s">
        <v>63</v>
      </c>
      <c r="M12" s="6">
        <v>30</v>
      </c>
      <c r="N12" s="7">
        <v>3800</v>
      </c>
      <c r="O12" s="7">
        <v>4</v>
      </c>
      <c r="P12" s="7">
        <v>0</v>
      </c>
      <c r="Q12" s="7">
        <v>100</v>
      </c>
      <c r="R12" s="7">
        <v>0</v>
      </c>
      <c r="S12" s="7">
        <v>20</v>
      </c>
      <c r="T12" s="7">
        <v>3</v>
      </c>
      <c r="U12" s="7">
        <v>5</v>
      </c>
      <c r="V12" s="7">
        <v>1</v>
      </c>
      <c r="W12" s="7">
        <v>1</v>
      </c>
      <c r="X12" s="7">
        <v>1</v>
      </c>
      <c r="Y12" s="7">
        <v>0</v>
      </c>
      <c r="Z12" s="7">
        <v>0</v>
      </c>
      <c r="AA12" s="7"/>
      <c r="AB12" s="7">
        <f>S12-AA12</f>
        <v>20</v>
      </c>
      <c r="AC12" s="3" t="s">
        <v>64</v>
      </c>
      <c r="AD12" s="3"/>
    </row>
    <row r="13" spans="1:30" x14ac:dyDescent="0.25">
      <c r="A13" s="3" t="s">
        <v>99</v>
      </c>
      <c r="B13" s="3" t="s">
        <v>66</v>
      </c>
      <c r="C13" s="4" t="s">
        <v>67</v>
      </c>
      <c r="D13" s="4" t="s">
        <v>68</v>
      </c>
      <c r="E13" s="4" t="s">
        <v>69</v>
      </c>
      <c r="F13" s="3" t="s">
        <v>70</v>
      </c>
      <c r="G13" s="3" t="s">
        <v>71</v>
      </c>
      <c r="H13" s="3" t="s">
        <v>12</v>
      </c>
      <c r="I13" s="3" t="s">
        <v>72</v>
      </c>
      <c r="J13" s="3" t="s">
        <v>41</v>
      </c>
      <c r="K13" s="3" t="s">
        <v>73</v>
      </c>
      <c r="L13" s="5" t="s">
        <v>74</v>
      </c>
      <c r="M13" s="6">
        <v>30</v>
      </c>
      <c r="N13" s="7">
        <v>2800</v>
      </c>
      <c r="O13" s="7">
        <v>0</v>
      </c>
      <c r="P13" s="7">
        <v>0</v>
      </c>
      <c r="Q13" s="7">
        <v>150</v>
      </c>
      <c r="R13" s="7">
        <v>50</v>
      </c>
      <c r="S13" s="7">
        <v>10</v>
      </c>
      <c r="T13" s="7">
        <v>2</v>
      </c>
      <c r="U13" s="7">
        <v>5</v>
      </c>
      <c r="V13" s="7">
        <v>1</v>
      </c>
      <c r="W13" s="7">
        <v>1</v>
      </c>
      <c r="X13" s="7">
        <v>1</v>
      </c>
      <c r="Y13" s="7">
        <v>0</v>
      </c>
      <c r="Z13" s="7">
        <v>0</v>
      </c>
      <c r="AA13" s="7"/>
      <c r="AB13" s="7">
        <f>S13-AA13</f>
        <v>10</v>
      </c>
      <c r="AC13" s="3" t="s">
        <v>75</v>
      </c>
      <c r="AD13" s="3"/>
    </row>
    <row r="14" spans="1:30" x14ac:dyDescent="0.25">
      <c r="A14" s="3" t="s">
        <v>100</v>
      </c>
      <c r="B14" s="3" t="s">
        <v>34</v>
      </c>
      <c r="C14" s="4" t="s">
        <v>77</v>
      </c>
      <c r="D14" s="4" t="s">
        <v>78</v>
      </c>
      <c r="E14" s="4" t="s">
        <v>79</v>
      </c>
      <c r="F14" s="3" t="s">
        <v>80</v>
      </c>
      <c r="G14" s="3" t="s">
        <v>81</v>
      </c>
      <c r="H14" s="3" t="s">
        <v>62</v>
      </c>
      <c r="I14" s="3"/>
      <c r="J14" s="3"/>
      <c r="K14" s="3"/>
      <c r="L14" s="5" t="s">
        <v>82</v>
      </c>
      <c r="M14" s="6">
        <v>30</v>
      </c>
      <c r="N14" s="7">
        <v>5100</v>
      </c>
      <c r="O14" s="7">
        <v>0</v>
      </c>
      <c r="P14" s="7">
        <v>500</v>
      </c>
      <c r="Q14" s="7">
        <v>0</v>
      </c>
      <c r="R14" s="7">
        <v>0</v>
      </c>
      <c r="S14" s="7">
        <v>5</v>
      </c>
      <c r="T14" s="7">
        <v>4</v>
      </c>
      <c r="U14" s="7">
        <v>2</v>
      </c>
      <c r="V14" s="7">
        <v>1</v>
      </c>
      <c r="W14" s="7">
        <v>1</v>
      </c>
      <c r="X14" s="7">
        <v>1</v>
      </c>
      <c r="Y14" s="7">
        <v>0</v>
      </c>
      <c r="Z14" s="7">
        <v>0</v>
      </c>
      <c r="AA14" s="7"/>
      <c r="AB14" s="7">
        <f>S14-AA14</f>
        <v>5</v>
      </c>
      <c r="AC14" s="3" t="s">
        <v>83</v>
      </c>
      <c r="AD14" s="3"/>
    </row>
    <row r="15" spans="1:30" x14ac:dyDescent="0.25">
      <c r="A15" s="3" t="s">
        <v>101</v>
      </c>
      <c r="B15" s="3" t="s">
        <v>34</v>
      </c>
      <c r="C15" s="4" t="s">
        <v>77</v>
      </c>
      <c r="D15" s="4" t="s">
        <v>78</v>
      </c>
      <c r="E15" s="4" t="s">
        <v>79</v>
      </c>
      <c r="F15" s="3" t="s">
        <v>80</v>
      </c>
      <c r="G15" s="3" t="s">
        <v>81</v>
      </c>
      <c r="H15" s="3" t="s">
        <v>62</v>
      </c>
      <c r="I15" s="3"/>
      <c r="J15" s="3"/>
      <c r="K15" s="3"/>
      <c r="L15" s="5" t="s">
        <v>82</v>
      </c>
      <c r="M15" s="6">
        <v>30</v>
      </c>
      <c r="N15" s="7">
        <v>5100</v>
      </c>
      <c r="O15" s="7">
        <v>0</v>
      </c>
      <c r="P15" s="7">
        <v>500</v>
      </c>
      <c r="Q15" s="7">
        <v>0</v>
      </c>
      <c r="R15" s="7">
        <v>0</v>
      </c>
      <c r="S15" s="7">
        <v>5</v>
      </c>
      <c r="T15" s="7">
        <v>4</v>
      </c>
      <c r="U15" s="7">
        <v>2</v>
      </c>
      <c r="V15" s="7">
        <v>1</v>
      </c>
      <c r="W15" s="7">
        <v>1</v>
      </c>
      <c r="X15" s="7">
        <v>1</v>
      </c>
      <c r="Y15" s="7">
        <v>0</v>
      </c>
      <c r="Z15" s="7">
        <v>0</v>
      </c>
      <c r="AA15" s="7"/>
      <c r="AB15" s="7">
        <f>S15-AA15</f>
        <v>5</v>
      </c>
      <c r="AC15" s="3" t="s">
        <v>83</v>
      </c>
      <c r="AD15" s="3"/>
    </row>
    <row r="16" spans="1:30" x14ac:dyDescent="0.25">
      <c r="A16" s="3" t="s">
        <v>102</v>
      </c>
      <c r="B16" s="3" t="s">
        <v>34</v>
      </c>
      <c r="C16" s="4" t="s">
        <v>46</v>
      </c>
      <c r="D16" s="4" t="s">
        <v>47</v>
      </c>
      <c r="E16" s="4" t="s">
        <v>48</v>
      </c>
      <c r="F16" s="3" t="s">
        <v>49</v>
      </c>
      <c r="G16" s="3" t="s">
        <v>50</v>
      </c>
      <c r="H16" s="3" t="s">
        <v>12</v>
      </c>
      <c r="I16" s="3" t="s">
        <v>51</v>
      </c>
      <c r="J16" s="3" t="s">
        <v>52</v>
      </c>
      <c r="K16" s="3" t="s">
        <v>53</v>
      </c>
      <c r="L16" s="5" t="s">
        <v>54</v>
      </c>
      <c r="M16" s="6">
        <v>30</v>
      </c>
      <c r="N16" s="7">
        <v>4200</v>
      </c>
      <c r="O16" s="7">
        <v>0</v>
      </c>
      <c r="P16" s="7">
        <v>300</v>
      </c>
      <c r="Q16" s="7">
        <v>200</v>
      </c>
      <c r="R16" s="7">
        <v>0</v>
      </c>
      <c r="S16" s="7">
        <v>15</v>
      </c>
      <c r="T16" s="7">
        <v>4</v>
      </c>
      <c r="U16" s="7">
        <v>5</v>
      </c>
      <c r="V16" s="7">
        <v>1</v>
      </c>
      <c r="W16" s="7">
        <v>1</v>
      </c>
      <c r="X16" s="7">
        <v>1</v>
      </c>
      <c r="Y16" s="7">
        <v>0</v>
      </c>
      <c r="Z16" s="7">
        <v>0</v>
      </c>
      <c r="AA16" s="7"/>
      <c r="AB16" s="7">
        <f>S16-AA16</f>
        <v>15</v>
      </c>
      <c r="AC16" s="3" t="s">
        <v>55</v>
      </c>
      <c r="AD16" s="3"/>
    </row>
    <row r="17" spans="1:30" x14ac:dyDescent="0.25">
      <c r="A17" s="3" t="s">
        <v>103</v>
      </c>
      <c r="B17" s="3" t="s">
        <v>34</v>
      </c>
      <c r="C17" s="4" t="s">
        <v>57</v>
      </c>
      <c r="D17" s="4" t="s">
        <v>58</v>
      </c>
      <c r="E17" s="4" t="s">
        <v>59</v>
      </c>
      <c r="F17" s="3" t="s">
        <v>60</v>
      </c>
      <c r="G17" s="3" t="s">
        <v>61</v>
      </c>
      <c r="H17" s="3" t="s">
        <v>62</v>
      </c>
      <c r="I17" s="3"/>
      <c r="J17" s="3"/>
      <c r="K17" s="3"/>
      <c r="L17" s="5" t="s">
        <v>63</v>
      </c>
      <c r="M17" s="6">
        <v>30</v>
      </c>
      <c r="N17" s="7">
        <v>3800</v>
      </c>
      <c r="O17" s="7">
        <v>4</v>
      </c>
      <c r="P17" s="7">
        <v>0</v>
      </c>
      <c r="Q17" s="7">
        <v>100</v>
      </c>
      <c r="R17" s="7">
        <v>0</v>
      </c>
      <c r="S17" s="7">
        <v>20</v>
      </c>
      <c r="T17" s="7">
        <v>3</v>
      </c>
      <c r="U17" s="7">
        <v>5</v>
      </c>
      <c r="V17" s="7">
        <v>1</v>
      </c>
      <c r="W17" s="7">
        <v>1</v>
      </c>
      <c r="X17" s="7">
        <v>1</v>
      </c>
      <c r="Y17" s="7">
        <v>0</v>
      </c>
      <c r="Z17" s="7">
        <v>0</v>
      </c>
      <c r="AA17" s="7"/>
      <c r="AB17" s="7">
        <f>S17-AA17</f>
        <v>20</v>
      </c>
      <c r="AC17" s="3" t="s">
        <v>64</v>
      </c>
      <c r="AD17" s="3"/>
    </row>
    <row r="18" spans="1:30" x14ac:dyDescent="0.25">
      <c r="A18" s="3" t="s">
        <v>104</v>
      </c>
      <c r="B18" s="3" t="s">
        <v>66</v>
      </c>
      <c r="C18" s="4" t="s">
        <v>67</v>
      </c>
      <c r="D18" s="4" t="s">
        <v>68</v>
      </c>
      <c r="E18" s="4" t="s">
        <v>69</v>
      </c>
      <c r="F18" s="3" t="s">
        <v>70</v>
      </c>
      <c r="G18" s="3" t="s">
        <v>71</v>
      </c>
      <c r="H18" s="3" t="s">
        <v>12</v>
      </c>
      <c r="I18" s="3" t="s">
        <v>72</v>
      </c>
      <c r="J18" s="3" t="s">
        <v>41</v>
      </c>
      <c r="K18" s="3" t="s">
        <v>73</v>
      </c>
      <c r="L18" s="5" t="s">
        <v>74</v>
      </c>
      <c r="M18" s="6">
        <v>30</v>
      </c>
      <c r="N18" s="7">
        <v>2800</v>
      </c>
      <c r="O18" s="7">
        <v>0</v>
      </c>
      <c r="P18" s="7">
        <v>0</v>
      </c>
      <c r="Q18" s="7">
        <v>150</v>
      </c>
      <c r="R18" s="7">
        <v>50</v>
      </c>
      <c r="S18" s="7">
        <v>10</v>
      </c>
      <c r="T18" s="7">
        <v>2</v>
      </c>
      <c r="U18" s="7">
        <v>5</v>
      </c>
      <c r="V18" s="7">
        <v>1</v>
      </c>
      <c r="W18" s="7">
        <v>1</v>
      </c>
      <c r="X18" s="7">
        <v>1</v>
      </c>
      <c r="Y18" s="7">
        <v>0</v>
      </c>
      <c r="Z18" s="7">
        <v>0</v>
      </c>
      <c r="AA18" s="7"/>
      <c r="AB18" s="7">
        <f>S18-AA18</f>
        <v>10</v>
      </c>
      <c r="AC18" s="3" t="s">
        <v>75</v>
      </c>
      <c r="AD18" s="3"/>
    </row>
    <row r="19" spans="1:30" x14ac:dyDescent="0.25">
      <c r="A19" s="3" t="s">
        <v>105</v>
      </c>
      <c r="B19" s="3" t="s">
        <v>34</v>
      </c>
      <c r="C19" s="4" t="s">
        <v>77</v>
      </c>
      <c r="D19" s="4" t="s">
        <v>78</v>
      </c>
      <c r="E19" s="4" t="s">
        <v>79</v>
      </c>
      <c r="F19" s="3" t="s">
        <v>80</v>
      </c>
      <c r="G19" s="3" t="s">
        <v>81</v>
      </c>
      <c r="H19" s="3" t="s">
        <v>62</v>
      </c>
      <c r="I19" s="3"/>
      <c r="J19" s="3"/>
      <c r="K19" s="3"/>
      <c r="L19" s="5" t="s">
        <v>82</v>
      </c>
      <c r="M19" s="6">
        <v>30</v>
      </c>
      <c r="N19" s="7">
        <v>5100</v>
      </c>
      <c r="O19" s="7">
        <v>0</v>
      </c>
      <c r="P19" s="7">
        <v>500</v>
      </c>
      <c r="Q19" s="7">
        <v>0</v>
      </c>
      <c r="R19" s="7">
        <v>0</v>
      </c>
      <c r="S19" s="7">
        <v>5</v>
      </c>
      <c r="T19" s="7">
        <v>4</v>
      </c>
      <c r="U19" s="7">
        <v>2</v>
      </c>
      <c r="V19" s="7">
        <v>1</v>
      </c>
      <c r="W19" s="7">
        <v>1</v>
      </c>
      <c r="X19" s="7">
        <v>1</v>
      </c>
      <c r="Y19" s="7">
        <v>0</v>
      </c>
      <c r="Z19" s="7">
        <v>0</v>
      </c>
      <c r="AA19" s="7"/>
      <c r="AB19" s="7">
        <f>S19-AA19</f>
        <v>5</v>
      </c>
      <c r="AC19" s="3" t="s">
        <v>83</v>
      </c>
      <c r="AD19" s="3"/>
    </row>
    <row r="20" spans="1:30" x14ac:dyDescent="0.25">
      <c r="A20" s="3"/>
      <c r="B20" s="3"/>
      <c r="C20" s="4"/>
      <c r="D20" s="4"/>
      <c r="E20" s="4"/>
      <c r="F20" s="3"/>
      <c r="G20" s="3"/>
      <c r="H20" s="3"/>
      <c r="I20" s="3"/>
      <c r="J20" s="3"/>
      <c r="K20" s="3"/>
      <c r="L20" s="3"/>
      <c r="M20" s="3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3"/>
      <c r="AD20" s="3"/>
    </row>
    <row r="21" spans="1:30" x14ac:dyDescent="0.25">
      <c r="A21" s="11" t="s">
        <v>84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8">
        <f>SUM(S6:S19)</f>
        <v>165</v>
      </c>
      <c r="T21" s="8">
        <f>SUM(T6:T19)</f>
        <v>45</v>
      </c>
      <c r="U21" s="8">
        <f>SUM(U6:U19)</f>
        <v>54</v>
      </c>
      <c r="V21" s="8">
        <f>SUM(V6:V19)</f>
        <v>14</v>
      </c>
      <c r="W21" s="8">
        <f>SUM(W6:W19)</f>
        <v>14</v>
      </c>
      <c r="X21" s="8">
        <f>SUM(X6:X19)</f>
        <v>14</v>
      </c>
      <c r="Y21" s="8">
        <f>SUM(Y6:Y19)</f>
        <v>0</v>
      </c>
      <c r="Z21" s="8">
        <f>SUM(Z6:Z19)</f>
        <v>0</v>
      </c>
      <c r="AA21" s="8">
        <f>SUM(AA6:AA19)</f>
        <v>0</v>
      </c>
      <c r="AB21" s="8">
        <f>SUM(AB6:AB19)</f>
        <v>165</v>
      </c>
    </row>
    <row r="23" spans="1:30" x14ac:dyDescent="0.25">
      <c r="A23" s="12" t="s">
        <v>85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</sheetData>
  <mergeCells count="3">
    <mergeCell ref="A1:Q1"/>
    <mergeCell ref="A21:R21"/>
    <mergeCell ref="A23:AD23"/>
  </mergeCells>
  <phoneticPr fontId="7" type="noConversion"/>
  <conditionalFormatting sqref="AB6:AB19">
    <cfRule type="cellIs" dxfId="0" priority="1" stopIfTrue="1" operator="lessThan">
      <formula>0</formula>
    </cfRule>
  </conditionalFormatting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LISTAS!$A$2:$A$3</xm:f>
          </x14:formula1>
          <xm:sqref>H6:H19</xm:sqref>
        </x14:dataValidation>
        <x14:dataValidation type="list" allowBlank="1" showInputMessage="1" showErrorMessage="1" xr:uid="{00000000-0002-0000-0000-000001000000}">
          <x14:formula1>
            <xm:f>LISTAS!$B$2:$B$5</xm:f>
          </x14:formula1>
          <xm:sqref>I6:I19</xm:sqref>
        </x14:dataValidation>
        <x14:dataValidation type="list" allowBlank="1" showInputMessage="1" showErrorMessage="1" xr:uid="{00000000-0002-0000-0000-000002000000}">
          <x14:formula1>
            <xm:f>LISTAS!$C$2:$C$3</xm:f>
          </x14:formula1>
          <xm:sqref>J6:J19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workbookViewId="0"/>
  </sheetViews>
  <sheetFormatPr baseColWidth="10" defaultColWidth="9.140625" defaultRowHeight="15" x14ac:dyDescent="0.25"/>
  <sheetData>
    <row r="1" spans="1:5" x14ac:dyDescent="0.25">
      <c r="A1" t="s">
        <v>86</v>
      </c>
      <c r="B1" t="s">
        <v>87</v>
      </c>
      <c r="C1" t="s">
        <v>13</v>
      </c>
      <c r="E1" t="s">
        <v>88</v>
      </c>
    </row>
    <row r="2" spans="1:5" x14ac:dyDescent="0.25">
      <c r="A2" t="s">
        <v>12</v>
      </c>
      <c r="B2" t="s">
        <v>51</v>
      </c>
      <c r="C2" t="s">
        <v>41</v>
      </c>
      <c r="D2" t="s">
        <v>89</v>
      </c>
      <c r="E2">
        <v>0.1</v>
      </c>
    </row>
    <row r="3" spans="1:5" x14ac:dyDescent="0.25">
      <c r="A3" t="s">
        <v>62</v>
      </c>
      <c r="B3" t="s">
        <v>40</v>
      </c>
      <c r="C3" t="s">
        <v>52</v>
      </c>
      <c r="D3" t="s">
        <v>90</v>
      </c>
      <c r="E3">
        <v>1.4999999999999999E-2</v>
      </c>
    </row>
    <row r="4" spans="1:5" x14ac:dyDescent="0.25">
      <c r="B4" t="s">
        <v>91</v>
      </c>
      <c r="D4" t="s">
        <v>92</v>
      </c>
      <c r="E4">
        <v>1.35E-2</v>
      </c>
    </row>
    <row r="5" spans="1:5" x14ac:dyDescent="0.25">
      <c r="B5" t="s">
        <v>72</v>
      </c>
      <c r="D5" t="s">
        <v>93</v>
      </c>
      <c r="E5">
        <v>0.13</v>
      </c>
    </row>
    <row r="6" spans="1:5" x14ac:dyDescent="0.25">
      <c r="D6" t="s">
        <v>94</v>
      </c>
      <c r="E6">
        <v>0.09</v>
      </c>
    </row>
    <row r="7" spans="1:5" x14ac:dyDescent="0.25">
      <c r="D7" t="s">
        <v>95</v>
      </c>
      <c r="E7">
        <v>102.5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PLANILLA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2025-11-06T10:52:57Z</dcterms:created>
  <dcterms:modified xsi:type="dcterms:W3CDTF">2025-11-06T11:14:15Z</dcterms:modified>
</cp:coreProperties>
</file>