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Plantillas Excel para control de obras gratis\"/>
    </mc:Choice>
  </mc:AlternateContent>
  <xr:revisionPtr revIDLastSave="0" documentId="13_ncr:1_{F4548B75-1EA5-4B28-9C89-04CEC1F31F8D}" xr6:coauthVersionLast="47" xr6:coauthVersionMax="47" xr10:uidLastSave="{00000000-0000-0000-0000-000000000000}"/>
  <bookViews>
    <workbookView xWindow="780" yWindow="780" windowWidth="23160" windowHeight="13125" xr2:uid="{00000000-000D-0000-FFFF-FFFF00000000}"/>
  </bookViews>
  <sheets>
    <sheet name="Diario de ob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C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F24" i="1"/>
  <c r="F23" i="1"/>
  <c r="F22" i="1"/>
  <c r="F21" i="1"/>
  <c r="F20" i="1"/>
  <c r="D16" i="1"/>
  <c r="C16" i="1"/>
  <c r="K5" i="1"/>
  <c r="I43" i="1" l="1"/>
  <c r="F25" i="1"/>
</calcChain>
</file>

<file path=xl/sharedStrings.xml><?xml version="1.0" encoding="utf-8"?>
<sst xmlns="http://schemas.openxmlformats.org/spreadsheetml/2006/main" count="94" uniqueCount="82">
  <si>
    <t>Diario de obra</t>
  </si>
  <si>
    <t>Proyecto:</t>
  </si>
  <si>
    <t>Residencial Las Encinas – Torre B</t>
  </si>
  <si>
    <t>Temperatura (°C):</t>
  </si>
  <si>
    <t>Clima:</t>
  </si>
  <si>
    <t>Nublado</t>
  </si>
  <si>
    <t>Fecha:</t>
  </si>
  <si>
    <t>Hora:</t>
  </si>
  <si>
    <t>Jefe de obra:</t>
  </si>
  <si>
    <t>María Gómez</t>
  </si>
  <si>
    <t>Observaciones generales del día (incidencias, seguridad, visitas, etc.)</t>
  </si>
  <si>
    <t>Se inspeccionó el encofrado del nivel 8. Se retiraron escombros de pasillos. Visita de seguridad a las 10:30; se recomienda reforzar señalización en zona de acopio.</t>
  </si>
  <si>
    <t>Empresas ejecutoras</t>
  </si>
  <si>
    <t>Empresa</t>
  </si>
  <si>
    <t>Comercio (giro)</t>
  </si>
  <si>
    <t>Personas</t>
  </si>
  <si>
    <t>Horas trabajadas</t>
  </si>
  <si>
    <t>Frente/Zona</t>
  </si>
  <si>
    <t>Observaciones</t>
  </si>
  <si>
    <t>Hormigón Norte</t>
  </si>
  <si>
    <t>Concreto bombeado</t>
  </si>
  <si>
    <t>Estructura – Nivel 8</t>
  </si>
  <si>
    <t>Colado de vigas perimetrales.</t>
  </si>
  <si>
    <t>Montajes Ruiz</t>
  </si>
  <si>
    <t>Metálica</t>
  </si>
  <si>
    <t>Cubierta</t>
  </si>
  <si>
    <t>Armado de cerchas módulo A.</t>
  </si>
  <si>
    <t>Instalaciones Vega</t>
  </si>
  <si>
    <t>Eléctrico</t>
  </si>
  <si>
    <t>Cuarto eléctrico</t>
  </si>
  <si>
    <t>Tendido de bandejas.</t>
  </si>
  <si>
    <t>Impermeables Sur</t>
  </si>
  <si>
    <t>Impermeabilización</t>
  </si>
  <si>
    <t>Sótano -1</t>
  </si>
  <si>
    <t>Primera mano en muros pantalla.</t>
  </si>
  <si>
    <t>Totales</t>
  </si>
  <si>
    <t>Servicios realizados</t>
  </si>
  <si>
    <t>Actividad</t>
  </si>
  <si>
    <t>Inicio</t>
  </si>
  <si>
    <t>Fin</t>
  </si>
  <si>
    <t>Horas</t>
  </si>
  <si>
    <t>Bombeo de concreto</t>
  </si>
  <si>
    <t>08:00</t>
  </si>
  <si>
    <t>14:30</t>
  </si>
  <si>
    <t>Sin incidentes.</t>
  </si>
  <si>
    <t>Armado de cerchas</t>
  </si>
  <si>
    <t>09:15</t>
  </si>
  <si>
    <t>14:15</t>
  </si>
  <si>
    <t>Se requiere grúa 40T mañana.</t>
  </si>
  <si>
    <t>Tendido de bandejas</t>
  </si>
  <si>
    <t>08:30</t>
  </si>
  <si>
    <t>15:30</t>
  </si>
  <si>
    <t>Área liberada por calidad.</t>
  </si>
  <si>
    <t>Total horas</t>
  </si>
  <si>
    <t>Entrega de materiales</t>
  </si>
  <si>
    <t>Artículo</t>
  </si>
  <si>
    <t>Cantidad</t>
  </si>
  <si>
    <t>Unidad</t>
  </si>
  <si>
    <t>Proveedor</t>
  </si>
  <si>
    <t>Condición</t>
  </si>
  <si>
    <t>Comentarios</t>
  </si>
  <si>
    <t>Costo unitario</t>
  </si>
  <si>
    <t>Costo total</t>
  </si>
  <si>
    <t>LISTAS</t>
  </si>
  <si>
    <t>Bueno</t>
  </si>
  <si>
    <t>Pendiente inspección</t>
  </si>
  <si>
    <t>m³</t>
  </si>
  <si>
    <t>kg</t>
  </si>
  <si>
    <t>ud</t>
  </si>
  <si>
    <t>m</t>
  </si>
  <si>
    <t>l</t>
  </si>
  <si>
    <t>Cemento tipo I</t>
  </si>
  <si>
    <t>Suministros Alfa</t>
  </si>
  <si>
    <t>Entrega parcial por tráfico.</t>
  </si>
  <si>
    <t>Acero corrugado Ø12</t>
  </si>
  <si>
    <t>Metales Atlántico</t>
  </si>
  <si>
    <t>Membrana asfáltica</t>
  </si>
  <si>
    <t>Se revisa mañana.</t>
  </si>
  <si>
    <t>Resumen del día</t>
  </si>
  <si>
    <t>Total personas</t>
  </si>
  <si>
    <t>Total horas (empresas)</t>
  </si>
  <si>
    <t>Consejo: usa filtros automáticos en los encabezados para localizar empresas, actividades o materiales rápidamente.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</si>
</sst>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rgb="FF555555"/>
      <name val="Calibri"/>
      <family val="2"/>
      <scheme val="minor"/>
    </font>
    <font>
      <b/>
      <sz val="35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2152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8F2E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1" xfId="0" applyFont="1" applyFill="1" applyBorder="1"/>
    <xf numFmtId="0" fontId="0" fillId="0" borderId="1" xfId="0" applyBorder="1" applyAlignment="1">
      <alignment horizontal="left"/>
    </xf>
    <xf numFmtId="3" fontId="0" fillId="0" borderId="1" xfId="0" applyNumberFormat="1" applyBorder="1"/>
    <xf numFmtId="14" fontId="0" fillId="0" borderId="1" xfId="0" applyNumberFormat="1" applyBorder="1"/>
    <xf numFmtId="164" fontId="0" fillId="0" borderId="1" xfId="0" applyNumberFormat="1" applyBorder="1"/>
    <xf numFmtId="4" fontId="0" fillId="0" borderId="1" xfId="0" applyNumberFormat="1" applyBorder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2" borderId="0" xfId="0" applyFill="1"/>
    <xf numFmtId="0" fontId="0" fillId="0" borderId="1" xfId="0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3" fontId="0" fillId="0" borderId="1" xfId="0" applyNumberFormat="1" applyBorder="1"/>
    <xf numFmtId="0" fontId="2" fillId="4" borderId="2" xfId="0" applyFont="1" applyFill="1" applyBorder="1" applyAlignment="1">
      <alignment horizontal="left" vertical="center"/>
    </xf>
    <xf numFmtId="0" fontId="0" fillId="0" borderId="1" xfId="0" applyBorder="1"/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</cellXfs>
  <cellStyles count="1">
    <cellStyle name="Normal" xfId="0" builtinId="0"/>
  </cellStyles>
  <dxfs count="4">
    <dxf>
      <fill>
        <patternFill>
          <bgColor rgb="FFFFF2CC"/>
        </patternFill>
      </fill>
    </dxf>
    <dxf>
      <fill>
        <patternFill>
          <bgColor rgb="FFF8CBAD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="90" zoomScaleNormal="90" workbookViewId="0">
      <pane xSplit="2" ySplit="7" topLeftCell="C8" activePane="bottomRight" state="frozen"/>
      <selection pane="topRight" activeCell="C1" sqref="C1"/>
      <selection pane="bottomLeft" activeCell="A12" sqref="A12"/>
      <selection pane="bottomRight" activeCell="K22" sqref="K22"/>
    </sheetView>
  </sheetViews>
  <sheetFormatPr baseColWidth="10" defaultColWidth="9.140625" defaultRowHeight="15" x14ac:dyDescent="0.25"/>
  <cols>
    <col min="1" max="1" width="3.7109375" customWidth="1"/>
    <col min="2" max="2" width="19.85546875" bestFit="1" customWidth="1"/>
    <col min="3" max="3" width="19.140625" bestFit="1" customWidth="1"/>
    <col min="4" max="4" width="9" bestFit="1" customWidth="1"/>
    <col min="5" max="5" width="17.28515625" bestFit="1" customWidth="1"/>
    <col min="6" max="6" width="20.28515625" bestFit="1" customWidth="1"/>
    <col min="7" max="7" width="31" bestFit="1" customWidth="1"/>
    <col min="8" max="8" width="13.42578125" bestFit="1" customWidth="1"/>
    <col min="9" max="9" width="10.5703125" bestFit="1" customWidth="1"/>
    <col min="10" max="11" width="22.7109375" customWidth="1"/>
    <col min="12" max="12" width="0" hidden="1" customWidth="1"/>
    <col min="13" max="13" width="20.28515625" bestFit="1" customWidth="1"/>
    <col min="14" max="14" width="3.42578125" bestFit="1" customWidth="1"/>
  </cols>
  <sheetData>
    <row r="1" spans="1:14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M1" t="s">
        <v>63</v>
      </c>
    </row>
    <row r="2" spans="1:14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M2" t="s">
        <v>64</v>
      </c>
      <c r="N2" t="s">
        <v>66</v>
      </c>
    </row>
    <row r="3" spans="1:14" x14ac:dyDescent="0.25">
      <c r="B3" s="1" t="s">
        <v>1</v>
      </c>
      <c r="C3" s="10" t="s">
        <v>2</v>
      </c>
      <c r="D3" s="10"/>
      <c r="E3" s="10"/>
      <c r="F3" s="1" t="s">
        <v>3</v>
      </c>
      <c r="G3" s="3">
        <v>21</v>
      </c>
      <c r="H3" s="1" t="s">
        <v>4</v>
      </c>
      <c r="I3" s="2" t="s">
        <v>5</v>
      </c>
      <c r="M3" t="s">
        <v>65</v>
      </c>
      <c r="N3" t="s">
        <v>68</v>
      </c>
    </row>
    <row r="4" spans="1:14" x14ac:dyDescent="0.25">
      <c r="B4" s="1" t="s">
        <v>6</v>
      </c>
      <c r="C4" s="4">
        <v>45935.581982591197</v>
      </c>
      <c r="D4" s="1" t="s">
        <v>7</v>
      </c>
      <c r="E4" s="5">
        <v>45935.581982592063</v>
      </c>
      <c r="F4" s="1" t="s">
        <v>8</v>
      </c>
      <c r="G4" s="10" t="s">
        <v>9</v>
      </c>
      <c r="H4" s="10"/>
      <c r="I4" s="10"/>
      <c r="J4" s="11" t="s">
        <v>78</v>
      </c>
      <c r="K4" s="11"/>
      <c r="N4" t="s">
        <v>69</v>
      </c>
    </row>
    <row r="5" spans="1:14" x14ac:dyDescent="0.25">
      <c r="B5" s="11" t="s">
        <v>10</v>
      </c>
      <c r="C5" s="11"/>
      <c r="D5" s="11"/>
      <c r="E5" s="11"/>
      <c r="F5" s="11"/>
      <c r="G5" s="11"/>
      <c r="H5" s="11"/>
      <c r="I5" s="11"/>
      <c r="J5" s="12" t="s">
        <v>79</v>
      </c>
      <c r="K5" s="13" t="e">
        <f>C10+C11+C12+C13+SUM(C14:C15)</f>
        <v>#VALUE!</v>
      </c>
      <c r="N5" t="s">
        <v>70</v>
      </c>
    </row>
    <row r="6" spans="1:14" x14ac:dyDescent="0.25">
      <c r="B6" s="18" t="s">
        <v>11</v>
      </c>
      <c r="C6" s="18"/>
      <c r="D6" s="18"/>
      <c r="E6" s="18"/>
      <c r="F6" s="18"/>
      <c r="G6" s="18"/>
      <c r="H6" s="18"/>
      <c r="I6" s="18"/>
      <c r="J6" s="19" t="s">
        <v>80</v>
      </c>
      <c r="K6" s="20">
        <f>D10+D11+D12+D13+SUM(D14:D15)</f>
        <v>18</v>
      </c>
    </row>
    <row r="7" spans="1:14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4" ht="15.75" x14ac:dyDescent="0.25">
      <c r="B8" s="14" t="s">
        <v>12</v>
      </c>
      <c r="C8" s="14"/>
      <c r="D8" s="14"/>
      <c r="E8" s="14"/>
      <c r="F8" s="14"/>
      <c r="G8" s="14"/>
      <c r="H8" s="14"/>
      <c r="I8" s="14"/>
      <c r="J8" s="14"/>
      <c r="K8" s="14"/>
    </row>
    <row r="9" spans="1:14" x14ac:dyDescent="0.25">
      <c r="B9" s="7" t="s">
        <v>13</v>
      </c>
      <c r="C9" s="7" t="s">
        <v>14</v>
      </c>
      <c r="D9" s="7" t="s">
        <v>15</v>
      </c>
      <c r="E9" s="7" t="s">
        <v>16</v>
      </c>
      <c r="F9" s="7" t="s">
        <v>17</v>
      </c>
      <c r="G9" s="7" t="s">
        <v>18</v>
      </c>
    </row>
    <row r="10" spans="1:14" x14ac:dyDescent="0.25">
      <c r="B10" s="8" t="s">
        <v>19</v>
      </c>
      <c r="C10" s="8" t="s">
        <v>20</v>
      </c>
      <c r="D10" s="8">
        <v>8</v>
      </c>
      <c r="E10" s="8">
        <v>6.5</v>
      </c>
      <c r="F10" s="8" t="s">
        <v>21</v>
      </c>
      <c r="G10" s="8" t="s">
        <v>22</v>
      </c>
    </row>
    <row r="11" spans="1:14" x14ac:dyDescent="0.25">
      <c r="B11" s="8" t="s">
        <v>23</v>
      </c>
      <c r="C11" s="8" t="s">
        <v>24</v>
      </c>
      <c r="D11" s="8">
        <v>5</v>
      </c>
      <c r="E11" s="8">
        <v>5</v>
      </c>
      <c r="F11" s="8" t="s">
        <v>25</v>
      </c>
      <c r="G11" s="8" t="s">
        <v>26</v>
      </c>
    </row>
    <row r="12" spans="1:14" x14ac:dyDescent="0.25">
      <c r="B12" s="8" t="s">
        <v>27</v>
      </c>
      <c r="C12" s="8" t="s">
        <v>28</v>
      </c>
      <c r="D12" s="8">
        <v>3</v>
      </c>
      <c r="E12" s="8">
        <v>7</v>
      </c>
      <c r="F12" s="8" t="s">
        <v>29</v>
      </c>
      <c r="G12" s="8" t="s">
        <v>30</v>
      </c>
    </row>
    <row r="13" spans="1:14" x14ac:dyDescent="0.25">
      <c r="B13" s="8" t="s">
        <v>31</v>
      </c>
      <c r="C13" s="8" t="s">
        <v>32</v>
      </c>
      <c r="D13" s="8">
        <v>2</v>
      </c>
      <c r="E13" s="8">
        <v>4</v>
      </c>
      <c r="F13" s="8" t="s">
        <v>33</v>
      </c>
      <c r="G13" s="8" t="s">
        <v>34</v>
      </c>
    </row>
    <row r="14" spans="1:14" x14ac:dyDescent="0.25">
      <c r="B14" s="8"/>
      <c r="C14" s="8"/>
      <c r="D14" s="8"/>
      <c r="E14" s="8"/>
      <c r="F14" s="8"/>
      <c r="G14" s="8"/>
    </row>
    <row r="15" spans="1:14" x14ac:dyDescent="0.25">
      <c r="B15" s="8"/>
      <c r="C15" s="8"/>
      <c r="D15" s="8"/>
      <c r="E15" s="8"/>
      <c r="F15" s="8"/>
      <c r="G15" s="8"/>
    </row>
    <row r="16" spans="1:14" x14ac:dyDescent="0.25">
      <c r="B16" s="1" t="s">
        <v>35</v>
      </c>
      <c r="C16" s="3">
        <f>SUM(C10:C15)</f>
        <v>0</v>
      </c>
      <c r="D16" s="6">
        <f>SUM(D10:D15)</f>
        <v>18</v>
      </c>
      <c r="E16" s="8"/>
      <c r="F16" s="15"/>
      <c r="G16" s="15"/>
      <c r="H16" s="15"/>
      <c r="I16" s="15"/>
      <c r="J16" s="15"/>
      <c r="K16" s="15"/>
    </row>
    <row r="18" spans="2:11" ht="15.75" x14ac:dyDescent="0.25">
      <c r="B18" s="14" t="s">
        <v>36</v>
      </c>
      <c r="C18" s="14"/>
      <c r="D18" s="14"/>
      <c r="E18" s="14"/>
      <c r="F18" s="14"/>
      <c r="G18" s="14"/>
      <c r="H18" s="14"/>
      <c r="I18" s="14"/>
      <c r="J18" s="14"/>
      <c r="K18" s="14"/>
    </row>
    <row r="19" spans="2:11" x14ac:dyDescent="0.25">
      <c r="B19" s="7" t="s">
        <v>37</v>
      </c>
      <c r="C19" s="7" t="s">
        <v>13</v>
      </c>
      <c r="D19" s="7" t="s">
        <v>38</v>
      </c>
      <c r="E19" s="7" t="s">
        <v>39</v>
      </c>
      <c r="F19" s="7" t="s">
        <v>40</v>
      </c>
      <c r="G19" s="7" t="s">
        <v>18</v>
      </c>
    </row>
    <row r="20" spans="2:11" x14ac:dyDescent="0.25">
      <c r="B20" s="8" t="s">
        <v>41</v>
      </c>
      <c r="C20" s="8" t="s">
        <v>19</v>
      </c>
      <c r="D20" s="5" t="s">
        <v>42</v>
      </c>
      <c r="E20" s="5" t="s">
        <v>43</v>
      </c>
      <c r="F20" s="6">
        <f t="shared" ref="F20:F24" si="0">(E20-D20)*24</f>
        <v>6.5</v>
      </c>
      <c r="G20" s="8" t="s">
        <v>44</v>
      </c>
    </row>
    <row r="21" spans="2:11" x14ac:dyDescent="0.25">
      <c r="B21" s="8" t="s">
        <v>45</v>
      </c>
      <c r="C21" s="8" t="s">
        <v>23</v>
      </c>
      <c r="D21" s="5" t="s">
        <v>46</v>
      </c>
      <c r="E21" s="5" t="s">
        <v>47</v>
      </c>
      <c r="F21" s="6">
        <f t="shared" si="0"/>
        <v>5</v>
      </c>
      <c r="G21" s="8" t="s">
        <v>48</v>
      </c>
    </row>
    <row r="22" spans="2:11" x14ac:dyDescent="0.25">
      <c r="B22" s="8" t="s">
        <v>49</v>
      </c>
      <c r="C22" s="8" t="s">
        <v>27</v>
      </c>
      <c r="D22" s="5" t="s">
        <v>50</v>
      </c>
      <c r="E22" s="5" t="s">
        <v>51</v>
      </c>
      <c r="F22" s="6">
        <f t="shared" si="0"/>
        <v>7</v>
      </c>
      <c r="G22" s="8" t="s">
        <v>52</v>
      </c>
    </row>
    <row r="23" spans="2:11" x14ac:dyDescent="0.25">
      <c r="B23" s="8"/>
      <c r="C23" s="8"/>
      <c r="D23" s="8"/>
      <c r="E23" s="8"/>
      <c r="F23" s="6">
        <f t="shared" si="0"/>
        <v>0</v>
      </c>
      <c r="G23" s="8"/>
    </row>
    <row r="24" spans="2:11" x14ac:dyDescent="0.25">
      <c r="B24" s="8"/>
      <c r="C24" s="8"/>
      <c r="D24" s="8"/>
      <c r="E24" s="8"/>
      <c r="F24" s="6">
        <f t="shared" si="0"/>
        <v>0</v>
      </c>
      <c r="G24" s="8"/>
    </row>
    <row r="25" spans="2:11" x14ac:dyDescent="0.25">
      <c r="B25" s="1" t="s">
        <v>53</v>
      </c>
      <c r="C25" s="15"/>
      <c r="D25" s="15"/>
      <c r="E25" s="15"/>
      <c r="F25" s="6">
        <f>SUM(F20:F24)</f>
        <v>18.5</v>
      </c>
      <c r="G25" s="15"/>
      <c r="H25" s="15"/>
      <c r="I25" s="15"/>
      <c r="J25" s="15"/>
      <c r="K25" s="15"/>
    </row>
    <row r="27" spans="2:11" ht="15.75" x14ac:dyDescent="0.25">
      <c r="B27" s="14" t="s">
        <v>54</v>
      </c>
      <c r="C27" s="14"/>
      <c r="D27" s="14"/>
      <c r="E27" s="14"/>
      <c r="F27" s="14"/>
      <c r="G27" s="14"/>
      <c r="H27" s="14"/>
      <c r="I27" s="14"/>
      <c r="J27" s="14"/>
      <c r="K27" s="14"/>
    </row>
    <row r="28" spans="2:11" x14ac:dyDescent="0.25">
      <c r="B28" s="7" t="s">
        <v>55</v>
      </c>
      <c r="C28" s="7" t="s">
        <v>56</v>
      </c>
      <c r="D28" s="7" t="s">
        <v>57</v>
      </c>
      <c r="E28" s="7" t="s">
        <v>58</v>
      </c>
      <c r="F28" s="7" t="s">
        <v>59</v>
      </c>
      <c r="G28" s="7" t="s">
        <v>60</v>
      </c>
      <c r="H28" s="7" t="s">
        <v>61</v>
      </c>
      <c r="I28" s="7" t="s">
        <v>62</v>
      </c>
    </row>
    <row r="29" spans="2:11" x14ac:dyDescent="0.25">
      <c r="B29" s="8" t="s">
        <v>71</v>
      </c>
      <c r="C29" s="3">
        <v>80</v>
      </c>
      <c r="D29" s="8" t="s">
        <v>68</v>
      </c>
      <c r="E29" s="8" t="s">
        <v>72</v>
      </c>
      <c r="F29" s="8" t="s">
        <v>64</v>
      </c>
      <c r="G29" s="8" t="s">
        <v>73</v>
      </c>
      <c r="H29" s="6">
        <v>5.2</v>
      </c>
      <c r="I29" s="6">
        <f t="shared" ref="I29:I42" si="1">C29*H29</f>
        <v>416</v>
      </c>
    </row>
    <row r="30" spans="2:11" x14ac:dyDescent="0.25">
      <c r="B30" s="8" t="s">
        <v>74</v>
      </c>
      <c r="C30" s="3">
        <v>1200</v>
      </c>
      <c r="D30" s="8" t="s">
        <v>67</v>
      </c>
      <c r="E30" s="8" t="s">
        <v>75</v>
      </c>
      <c r="F30" s="8" t="s">
        <v>64</v>
      </c>
      <c r="G30" s="8"/>
      <c r="H30" s="6">
        <v>1.1499999999999999</v>
      </c>
      <c r="I30" s="6">
        <f t="shared" si="1"/>
        <v>1380</v>
      </c>
    </row>
    <row r="31" spans="2:11" x14ac:dyDescent="0.25">
      <c r="B31" s="8" t="s">
        <v>76</v>
      </c>
      <c r="C31" s="3">
        <v>40</v>
      </c>
      <c r="D31" s="8" t="s">
        <v>68</v>
      </c>
      <c r="E31" s="8" t="s">
        <v>31</v>
      </c>
      <c r="F31" s="8" t="s">
        <v>65</v>
      </c>
      <c r="G31" s="8" t="s">
        <v>77</v>
      </c>
      <c r="H31" s="6">
        <v>12.9</v>
      </c>
      <c r="I31" s="6">
        <f t="shared" si="1"/>
        <v>516</v>
      </c>
    </row>
    <row r="32" spans="2:11" x14ac:dyDescent="0.25">
      <c r="B32" s="8"/>
      <c r="C32" s="8"/>
      <c r="D32" s="8"/>
      <c r="E32" s="8"/>
      <c r="F32" s="8"/>
      <c r="G32" s="8"/>
      <c r="H32" s="8"/>
      <c r="I32" s="6">
        <f t="shared" si="1"/>
        <v>0</v>
      </c>
    </row>
    <row r="33" spans="2:11" x14ac:dyDescent="0.25">
      <c r="B33" s="8"/>
      <c r="C33" s="8"/>
      <c r="D33" s="8"/>
      <c r="E33" s="8"/>
      <c r="F33" s="8"/>
      <c r="G33" s="8"/>
      <c r="H33" s="8"/>
      <c r="I33" s="6">
        <f t="shared" si="1"/>
        <v>0</v>
      </c>
    </row>
    <row r="34" spans="2:11" x14ac:dyDescent="0.25">
      <c r="B34" s="8"/>
      <c r="C34" s="8"/>
      <c r="D34" s="8"/>
      <c r="E34" s="8"/>
      <c r="F34" s="8"/>
      <c r="G34" s="8"/>
      <c r="H34" s="8"/>
      <c r="I34" s="6">
        <f t="shared" si="1"/>
        <v>0</v>
      </c>
    </row>
    <row r="35" spans="2:11" x14ac:dyDescent="0.25">
      <c r="B35" s="8"/>
      <c r="C35" s="8"/>
      <c r="D35" s="8"/>
      <c r="E35" s="8"/>
      <c r="F35" s="8"/>
      <c r="G35" s="8"/>
      <c r="H35" s="8"/>
      <c r="I35" s="6">
        <f t="shared" si="1"/>
        <v>0</v>
      </c>
    </row>
    <row r="36" spans="2:11" x14ac:dyDescent="0.25">
      <c r="B36" s="8"/>
      <c r="C36" s="8"/>
      <c r="D36" s="8"/>
      <c r="E36" s="8"/>
      <c r="F36" s="8"/>
      <c r="G36" s="8"/>
      <c r="H36" s="8"/>
      <c r="I36" s="6">
        <f t="shared" si="1"/>
        <v>0</v>
      </c>
    </row>
    <row r="37" spans="2:11" x14ac:dyDescent="0.25">
      <c r="B37" s="8"/>
      <c r="C37" s="8"/>
      <c r="D37" s="8"/>
      <c r="E37" s="8"/>
      <c r="F37" s="8"/>
      <c r="G37" s="8"/>
      <c r="H37" s="8"/>
      <c r="I37" s="6">
        <f t="shared" si="1"/>
        <v>0</v>
      </c>
    </row>
    <row r="38" spans="2:11" x14ac:dyDescent="0.25">
      <c r="B38" s="8"/>
      <c r="C38" s="8"/>
      <c r="D38" s="8"/>
      <c r="E38" s="8"/>
      <c r="F38" s="8"/>
      <c r="G38" s="8"/>
      <c r="H38" s="8"/>
      <c r="I38" s="6">
        <f t="shared" si="1"/>
        <v>0</v>
      </c>
    </row>
    <row r="39" spans="2:11" x14ac:dyDescent="0.25">
      <c r="B39" s="8"/>
      <c r="C39" s="8"/>
      <c r="D39" s="8"/>
      <c r="E39" s="8"/>
      <c r="F39" s="8"/>
      <c r="G39" s="8"/>
      <c r="H39" s="8"/>
      <c r="I39" s="6">
        <f t="shared" si="1"/>
        <v>0</v>
      </c>
    </row>
    <row r="40" spans="2:11" x14ac:dyDescent="0.25">
      <c r="B40" s="8"/>
      <c r="C40" s="8"/>
      <c r="D40" s="8"/>
      <c r="E40" s="8"/>
      <c r="F40" s="8"/>
      <c r="G40" s="8"/>
      <c r="H40" s="8"/>
      <c r="I40" s="6">
        <f t="shared" si="1"/>
        <v>0</v>
      </c>
    </row>
    <row r="41" spans="2:11" x14ac:dyDescent="0.25">
      <c r="B41" s="8"/>
      <c r="C41" s="8"/>
      <c r="D41" s="8"/>
      <c r="E41" s="8"/>
      <c r="F41" s="8"/>
      <c r="G41" s="8"/>
      <c r="H41" s="8"/>
      <c r="I41" s="6">
        <f t="shared" si="1"/>
        <v>0</v>
      </c>
    </row>
    <row r="42" spans="2:11" x14ac:dyDescent="0.25">
      <c r="B42" s="8"/>
      <c r="C42" s="8"/>
      <c r="D42" s="8"/>
      <c r="E42" s="8"/>
      <c r="F42" s="8"/>
      <c r="G42" s="8"/>
      <c r="H42" s="8"/>
      <c r="I42" s="6">
        <f t="shared" si="1"/>
        <v>0</v>
      </c>
    </row>
    <row r="43" spans="2:11" x14ac:dyDescent="0.25">
      <c r="B43" s="1" t="s">
        <v>35</v>
      </c>
      <c r="C43" s="3">
        <f>SUM(C29:C42)</f>
        <v>1320</v>
      </c>
      <c r="D43" s="15"/>
      <c r="E43" s="15"/>
      <c r="F43" s="15"/>
      <c r="G43" s="15"/>
      <c r="H43" s="8"/>
      <c r="I43" s="6">
        <f>SUM(I29:I42)</f>
        <v>2312</v>
      </c>
    </row>
    <row r="46" spans="2:11" x14ac:dyDescent="0.25">
      <c r="B46" s="16" t="s">
        <v>81</v>
      </c>
      <c r="C46" s="16"/>
      <c r="D46" s="16"/>
      <c r="E46" s="16"/>
      <c r="F46" s="16"/>
      <c r="G46" s="16"/>
      <c r="H46" s="16"/>
      <c r="I46" s="16"/>
      <c r="J46" s="16"/>
      <c r="K46" s="16"/>
    </row>
  </sheetData>
  <mergeCells count="15">
    <mergeCell ref="B27:K27"/>
    <mergeCell ref="D43:G43"/>
    <mergeCell ref="J4:K4"/>
    <mergeCell ref="A7:K7"/>
    <mergeCell ref="B46:K46"/>
    <mergeCell ref="B6:K6"/>
    <mergeCell ref="B8:K8"/>
    <mergeCell ref="F16:K16"/>
    <mergeCell ref="B18:K18"/>
    <mergeCell ref="C25:E25"/>
    <mergeCell ref="G25:K25"/>
    <mergeCell ref="A1:K2"/>
    <mergeCell ref="C3:E3"/>
    <mergeCell ref="G4:I4"/>
    <mergeCell ref="B5:K5"/>
  </mergeCells>
  <conditionalFormatting sqref="B20:E24 B10:E15">
    <cfRule type="containsBlanks" dxfId="3" priority="1">
      <formula>LEN(TRIM(B10))=0</formula>
    </cfRule>
  </conditionalFormatting>
  <conditionalFormatting sqref="B29:H42">
    <cfRule type="containsBlanks" dxfId="2" priority="3">
      <formula>LEN(TRIM(B29))=0</formula>
    </cfRule>
  </conditionalFormatting>
  <conditionalFormatting sqref="F20:F24">
    <cfRule type="cellIs" dxfId="1" priority="5" operator="lessThanOrEqual">
      <formula>0</formula>
    </cfRule>
  </conditionalFormatting>
  <conditionalFormatting sqref="F29:F42">
    <cfRule type="containsText" dxfId="0" priority="4" operator="containsText" text="Pendiente inspección">
      <formula>NOT(ISERROR(SEARCH("Pendiente inspección",F29)))</formula>
    </cfRule>
  </conditionalFormatting>
  <dataValidations count="3">
    <dataValidation type="list" allowBlank="1" showInputMessage="1" showErrorMessage="1" sqref="I3" xr:uid="{00000000-0002-0000-0000-000000000000}">
      <formula1>"Soleado,Nublado,Lluvia ligera,Lluvia fuerte,Viento,Tormenta,Nieve"</formula1>
    </dataValidation>
    <dataValidation type="list" allowBlank="1" showInputMessage="1" showErrorMessage="1" sqref="E29:E129" xr:uid="{00000000-0002-0000-0000-000001000000}">
      <formula1>$M$2:$M$3</formula1>
    </dataValidation>
    <dataValidation type="list" allowBlank="1" showInputMessage="1" showErrorMessage="1" sqref="C29:C129" xr:uid="{00000000-0002-0000-0000-000002000000}">
      <formula1>$N$2:$N$5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Diario de obra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2025-10-05T13:58:03Z</dcterms:created>
  <dcterms:modified xsi:type="dcterms:W3CDTF">2025-10-05T14:00:57Z</dcterms:modified>
</cp:coreProperties>
</file>