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bitacora\"/>
    </mc:Choice>
  </mc:AlternateContent>
  <xr:revisionPtr revIDLastSave="0" documentId="13_ncr:1_{A696A870-00FA-413F-8000-EAF48B6D02A0}" xr6:coauthVersionLast="47" xr6:coauthVersionMax="47" xr10:uidLastSave="{00000000-0000-0000-0000-000000000000}"/>
  <bookViews>
    <workbookView xWindow="2160" yWindow="2160" windowWidth="23160" windowHeight="13125" xr2:uid="{00000000-000D-0000-FFFF-FFFF00000000}"/>
  </bookViews>
  <sheets>
    <sheet name="Bitác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30" i="1" s="1"/>
</calcChain>
</file>

<file path=xl/sharedStrings.xml><?xml version="1.0" encoding="utf-8"?>
<sst xmlns="http://schemas.openxmlformats.org/spreadsheetml/2006/main" count="44" uniqueCount="37">
  <si>
    <t>BITÁCORA DE TRABAJO</t>
  </si>
  <si>
    <t>Pendiente</t>
  </si>
  <si>
    <t>En curso</t>
  </si>
  <si>
    <t>Fecha:</t>
  </si>
  <si>
    <t>Hecho</t>
  </si>
  <si>
    <t>Departamento:</t>
  </si>
  <si>
    <t>Bloqueado</t>
  </si>
  <si>
    <t>Responsable:</t>
  </si>
  <si>
    <t>Email:</t>
  </si>
  <si>
    <t>No.</t>
  </si>
  <si>
    <t>Actividad</t>
  </si>
  <si>
    <t>Estado</t>
  </si>
  <si>
    <t>Comentarios</t>
  </si>
  <si>
    <t>Planificar sprint Q3</t>
  </si>
  <si>
    <t>Revisar dependencias con diseño</t>
  </si>
  <si>
    <t>Reunión con proveedor X</t>
  </si>
  <si>
    <t>Aprobado contrato marco</t>
  </si>
  <si>
    <t>Prototipo de dashboard</t>
  </si>
  <si>
    <t>Pendiente feedback del CTO</t>
  </si>
  <si>
    <t>Comida</t>
  </si>
  <si>
    <t>QA de release 2.4</t>
  </si>
  <si>
    <t>Esperando entorno de staging</t>
  </si>
  <si>
    <t>Soporte a ventas</t>
  </si>
  <si>
    <t>Caso #5821 cerrado</t>
  </si>
  <si>
    <t>Documentación API</t>
  </si>
  <si>
    <t>Falta token de pruebas</t>
  </si>
  <si>
    <t>Resumen</t>
  </si>
  <si>
    <t>Tiempo total:</t>
  </si>
  <si>
    <t>Hechas:</t>
  </si>
  <si>
    <t>En curso:</t>
  </si>
  <si>
    <t>Pendientes:</t>
  </si>
  <si>
    <t>Bloqueadas:</t>
  </si>
  <si>
    <t>Comentarios generales</t>
  </si>
  <si>
    <t>Elaboró:</t>
  </si>
  <si>
    <t>Hora de inicio
(hh:mm)</t>
  </si>
  <si>
    <t>Hora de cierre
(hh:mm)</t>
  </si>
  <si>
    <t>Tiempo dedicado
(hh:mm)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</si>
</sst>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hh:mm"/>
    <numFmt numFmtId="166" formatCode="[h]:mm"/>
  </numFmts>
  <fonts count="4" x14ac:knownFonts="1">
    <font>
      <sz val="11"/>
      <color theme="1"/>
      <name val="Calibri"/>
      <family val="2"/>
      <scheme val="minor"/>
    </font>
    <font>
      <b/>
      <sz val="20"/>
      <color rgb="FF121528"/>
      <name val="Calibri"/>
    </font>
    <font>
      <b/>
      <sz val="11"/>
      <color rgb="FF121528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21528"/>
      </patternFill>
    </fill>
    <fill>
      <patternFill patternType="solid">
        <fgColor rgb="FFB8F2E3"/>
      </patternFill>
    </fill>
  </fills>
  <borders count="3">
    <border>
      <left/>
      <right/>
      <top/>
      <bottom/>
      <diagonal/>
    </border>
    <border>
      <left style="thin">
        <color rgb="FF121528"/>
      </left>
      <right style="thin">
        <color rgb="FF121528"/>
      </right>
      <top style="thin">
        <color rgb="FF121528"/>
      </top>
      <bottom style="thin">
        <color rgb="FF121528"/>
      </bottom>
      <diagonal/>
    </border>
    <border>
      <left/>
      <right/>
      <top/>
      <bottom style="thin">
        <color rgb="FF12152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166" fontId="0" fillId="2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166" fontId="0" fillId="4" borderId="1" xfId="0" applyNumberFormat="1" applyFill="1" applyBorder="1" applyAlignment="1">
      <alignment vertical="center" wrapText="1"/>
    </xf>
    <xf numFmtId="0" fontId="2" fillId="0" borderId="0" xfId="0" applyFont="1"/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2" fillId="0" borderId="0" xfId="0" applyFont="1" applyAlignment="1">
      <alignment horizontal="right"/>
    </xf>
    <xf numFmtId="164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2" fillId="0" borderId="0" xfId="0" applyFont="1"/>
    <xf numFmtId="0" fontId="0" fillId="0" borderId="1" xfId="0" applyBorder="1" applyAlignment="1">
      <alignment vertical="top" wrapText="1"/>
    </xf>
    <xf numFmtId="0" fontId="0" fillId="0" borderId="2" xfId="0" applyBorder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F8CBCB"/>
        </patternFill>
      </fill>
    </dxf>
    <dxf>
      <fill>
        <patternFill patternType="solid">
          <fgColor rgb="FFFBE5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C6EBD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"/>
  <sheetViews>
    <sheetView tabSelected="1" workbookViewId="0">
      <pane ySplit="8" topLeftCell="A9" activePane="bottomLeft" state="frozen"/>
      <selection pane="bottomLeft" activeCell="J16" sqref="J16"/>
    </sheetView>
  </sheetViews>
  <sheetFormatPr baseColWidth="10" defaultColWidth="9.140625" defaultRowHeight="15" x14ac:dyDescent="0.25"/>
  <cols>
    <col min="1" max="1" width="5" customWidth="1"/>
    <col min="2" max="2" width="42" customWidth="1"/>
    <col min="3" max="4" width="18" customWidth="1"/>
    <col min="5" max="5" width="20" customWidth="1"/>
    <col min="6" max="6" width="14" customWidth="1"/>
    <col min="7" max="7" width="40" customWidth="1"/>
    <col min="27" max="27" width="13" hidden="1" customWidth="1"/>
  </cols>
  <sheetData>
    <row r="1" spans="1:27" ht="26.25" x14ac:dyDescent="0.25">
      <c r="A1" s="20" t="s">
        <v>0</v>
      </c>
      <c r="B1" s="21"/>
      <c r="C1" s="21"/>
      <c r="D1" s="21"/>
      <c r="E1" s="21"/>
      <c r="F1" s="21"/>
      <c r="G1" s="21"/>
      <c r="AA1" t="s">
        <v>1</v>
      </c>
    </row>
    <row r="2" spans="1:27" x14ac:dyDescent="0.25">
      <c r="AA2" t="s">
        <v>2</v>
      </c>
    </row>
    <row r="3" spans="1:27" x14ac:dyDescent="0.25">
      <c r="E3" s="12" t="s">
        <v>3</v>
      </c>
      <c r="F3" s="13">
        <v>45935</v>
      </c>
      <c r="G3" s="14"/>
      <c r="AA3" t="s">
        <v>4</v>
      </c>
    </row>
    <row r="4" spans="1:27" x14ac:dyDescent="0.25">
      <c r="E4" s="12" t="s">
        <v>5</v>
      </c>
      <c r="F4" s="15"/>
      <c r="G4" s="14"/>
      <c r="AA4" t="s">
        <v>6</v>
      </c>
    </row>
    <row r="5" spans="1:27" x14ac:dyDescent="0.25">
      <c r="E5" s="12" t="s">
        <v>7</v>
      </c>
      <c r="F5" s="15"/>
      <c r="G5" s="14"/>
    </row>
    <row r="6" spans="1:27" x14ac:dyDescent="0.25">
      <c r="E6" s="12" t="s">
        <v>8</v>
      </c>
      <c r="F6" s="15"/>
      <c r="G6" s="14"/>
    </row>
    <row r="8" spans="1:27" ht="30" x14ac:dyDescent="0.25">
      <c r="A8" s="1" t="s">
        <v>9</v>
      </c>
      <c r="B8" s="1" t="s">
        <v>10</v>
      </c>
      <c r="C8" s="19" t="s">
        <v>34</v>
      </c>
      <c r="D8" s="19" t="s">
        <v>35</v>
      </c>
      <c r="E8" s="19" t="s">
        <v>36</v>
      </c>
      <c r="F8" s="1" t="s">
        <v>11</v>
      </c>
      <c r="G8" s="1" t="s">
        <v>12</v>
      </c>
    </row>
    <row r="9" spans="1:27" x14ac:dyDescent="0.25">
      <c r="A9" s="2">
        <v>1</v>
      </c>
      <c r="B9" s="2" t="s">
        <v>13</v>
      </c>
      <c r="C9" s="3">
        <v>1.364583333333333</v>
      </c>
      <c r="D9" s="3">
        <v>1.427083333333333</v>
      </c>
      <c r="E9" s="4">
        <f t="shared" ref="E9:E28" si="0">IF(D9&lt;C9,D9+1-C9,D9-C9)</f>
        <v>6.25E-2</v>
      </c>
      <c r="F9" s="2" t="s">
        <v>2</v>
      </c>
      <c r="G9" s="2" t="s">
        <v>14</v>
      </c>
    </row>
    <row r="10" spans="1:27" x14ac:dyDescent="0.25">
      <c r="A10" s="5">
        <v>2</v>
      </c>
      <c r="B10" s="5" t="s">
        <v>15</v>
      </c>
      <c r="C10" s="6">
        <v>1.4375</v>
      </c>
      <c r="D10" s="6">
        <v>1.4722222222222221</v>
      </c>
      <c r="E10" s="7">
        <f t="shared" si="0"/>
        <v>3.4722222222222099E-2</v>
      </c>
      <c r="F10" s="5" t="s">
        <v>4</v>
      </c>
      <c r="G10" s="5" t="s">
        <v>16</v>
      </c>
    </row>
    <row r="11" spans="1:27" x14ac:dyDescent="0.25">
      <c r="A11" s="2">
        <v>3</v>
      </c>
      <c r="B11" s="2" t="s">
        <v>17</v>
      </c>
      <c r="C11" s="3">
        <v>1.479166666666667</v>
      </c>
      <c r="D11" s="3">
        <v>1.5486111111111109</v>
      </c>
      <c r="E11" s="4">
        <f t="shared" si="0"/>
        <v>6.9444444444443976E-2</v>
      </c>
      <c r="F11" s="2" t="s">
        <v>2</v>
      </c>
      <c r="G11" s="2" t="s">
        <v>18</v>
      </c>
    </row>
    <row r="12" spans="1:27" x14ac:dyDescent="0.25">
      <c r="A12" s="5">
        <v>4</v>
      </c>
      <c r="B12" s="5" t="s">
        <v>19</v>
      </c>
      <c r="C12" s="6">
        <v>1.5625</v>
      </c>
      <c r="D12" s="6">
        <v>1.604166666666667</v>
      </c>
      <c r="E12" s="7">
        <f t="shared" si="0"/>
        <v>4.1666666666666963E-2</v>
      </c>
      <c r="F12" s="5" t="s">
        <v>4</v>
      </c>
      <c r="G12" s="5"/>
    </row>
    <row r="13" spans="1:27" x14ac:dyDescent="0.25">
      <c r="A13" s="2">
        <v>5</v>
      </c>
      <c r="B13" s="2" t="s">
        <v>20</v>
      </c>
      <c r="C13" s="3">
        <v>1.6076388888888891</v>
      </c>
      <c r="D13" s="3">
        <v>1.666666666666667</v>
      </c>
      <c r="E13" s="4">
        <f t="shared" si="0"/>
        <v>5.9027777777777901E-2</v>
      </c>
      <c r="F13" s="2" t="s">
        <v>1</v>
      </c>
      <c r="G13" s="2" t="s">
        <v>21</v>
      </c>
    </row>
    <row r="14" spans="1:27" x14ac:dyDescent="0.25">
      <c r="A14" s="5">
        <v>6</v>
      </c>
      <c r="B14" s="5" t="s">
        <v>22</v>
      </c>
      <c r="C14" s="6">
        <v>1.6736111111111109</v>
      </c>
      <c r="D14" s="6">
        <v>1.725694444444444</v>
      </c>
      <c r="E14" s="7">
        <f t="shared" si="0"/>
        <v>5.2083333333333037E-2</v>
      </c>
      <c r="F14" s="5" t="s">
        <v>4</v>
      </c>
      <c r="G14" s="5" t="s">
        <v>23</v>
      </c>
    </row>
    <row r="15" spans="1:27" x14ac:dyDescent="0.25">
      <c r="A15" s="2">
        <v>7</v>
      </c>
      <c r="B15" s="2" t="s">
        <v>24</v>
      </c>
      <c r="C15" s="3">
        <v>1.729166666666667</v>
      </c>
      <c r="D15" s="3">
        <v>1.7777777777777779</v>
      </c>
      <c r="E15" s="4">
        <f t="shared" si="0"/>
        <v>4.8611111111110938E-2</v>
      </c>
      <c r="F15" s="2" t="s">
        <v>6</v>
      </c>
      <c r="G15" s="2" t="s">
        <v>25</v>
      </c>
    </row>
    <row r="16" spans="1:27" x14ac:dyDescent="0.25">
      <c r="A16" s="5">
        <v>8</v>
      </c>
      <c r="B16" s="5"/>
      <c r="C16" s="6"/>
      <c r="D16" s="6"/>
      <c r="E16" s="7">
        <f t="shared" si="0"/>
        <v>0</v>
      </c>
      <c r="F16" s="5"/>
      <c r="G16" s="5"/>
    </row>
    <row r="17" spans="1:7" x14ac:dyDescent="0.25">
      <c r="A17" s="2">
        <v>9</v>
      </c>
      <c r="B17" s="2"/>
      <c r="C17" s="3"/>
      <c r="D17" s="3"/>
      <c r="E17" s="4">
        <f t="shared" si="0"/>
        <v>0</v>
      </c>
      <c r="F17" s="2"/>
      <c r="G17" s="2"/>
    </row>
    <row r="18" spans="1:7" x14ac:dyDescent="0.25">
      <c r="A18" s="5">
        <v>10</v>
      </c>
      <c r="B18" s="5"/>
      <c r="C18" s="6"/>
      <c r="D18" s="6"/>
      <c r="E18" s="7">
        <f t="shared" si="0"/>
        <v>0</v>
      </c>
      <c r="F18" s="5"/>
      <c r="G18" s="5"/>
    </row>
    <row r="19" spans="1:7" x14ac:dyDescent="0.25">
      <c r="A19" s="2">
        <v>11</v>
      </c>
      <c r="B19" s="2"/>
      <c r="C19" s="3"/>
      <c r="D19" s="3"/>
      <c r="E19" s="4">
        <f t="shared" si="0"/>
        <v>0</v>
      </c>
      <c r="F19" s="2"/>
      <c r="G19" s="2"/>
    </row>
    <row r="20" spans="1:7" x14ac:dyDescent="0.25">
      <c r="A20" s="5">
        <v>12</v>
      </c>
      <c r="B20" s="5"/>
      <c r="C20" s="6"/>
      <c r="D20" s="6"/>
      <c r="E20" s="7">
        <f t="shared" si="0"/>
        <v>0</v>
      </c>
      <c r="F20" s="5"/>
      <c r="G20" s="5"/>
    </row>
    <row r="21" spans="1:7" x14ac:dyDescent="0.25">
      <c r="A21" s="2">
        <v>13</v>
      </c>
      <c r="B21" s="2"/>
      <c r="C21" s="3"/>
      <c r="D21" s="3"/>
      <c r="E21" s="4">
        <f t="shared" si="0"/>
        <v>0</v>
      </c>
      <c r="F21" s="2"/>
      <c r="G21" s="2"/>
    </row>
    <row r="22" spans="1:7" x14ac:dyDescent="0.25">
      <c r="A22" s="5">
        <v>14</v>
      </c>
      <c r="B22" s="5"/>
      <c r="C22" s="6"/>
      <c r="D22" s="6"/>
      <c r="E22" s="7">
        <f t="shared" si="0"/>
        <v>0</v>
      </c>
      <c r="F22" s="5"/>
      <c r="G22" s="5"/>
    </row>
    <row r="23" spans="1:7" x14ac:dyDescent="0.25">
      <c r="A23" s="2">
        <v>15</v>
      </c>
      <c r="B23" s="2"/>
      <c r="C23" s="3"/>
      <c r="D23" s="3"/>
      <c r="E23" s="4">
        <f t="shared" si="0"/>
        <v>0</v>
      </c>
      <c r="F23" s="2"/>
      <c r="G23" s="2"/>
    </row>
    <row r="24" spans="1:7" x14ac:dyDescent="0.25">
      <c r="A24" s="5">
        <v>16</v>
      </c>
      <c r="B24" s="5"/>
      <c r="C24" s="6"/>
      <c r="D24" s="6"/>
      <c r="E24" s="7">
        <f t="shared" si="0"/>
        <v>0</v>
      </c>
      <c r="F24" s="5"/>
      <c r="G24" s="5"/>
    </row>
    <row r="25" spans="1:7" x14ac:dyDescent="0.25">
      <c r="A25" s="2">
        <v>17</v>
      </c>
      <c r="B25" s="2"/>
      <c r="C25" s="3"/>
      <c r="D25" s="3"/>
      <c r="E25" s="4">
        <f t="shared" si="0"/>
        <v>0</v>
      </c>
      <c r="F25" s="2"/>
      <c r="G25" s="2"/>
    </row>
    <row r="26" spans="1:7" x14ac:dyDescent="0.25">
      <c r="A26" s="5">
        <v>18</v>
      </c>
      <c r="B26" s="5"/>
      <c r="C26" s="6"/>
      <c r="D26" s="6"/>
      <c r="E26" s="7">
        <f t="shared" si="0"/>
        <v>0</v>
      </c>
      <c r="F26" s="5"/>
      <c r="G26" s="5"/>
    </row>
    <row r="27" spans="1:7" x14ac:dyDescent="0.25">
      <c r="A27" s="2">
        <v>19</v>
      </c>
      <c r="B27" s="2"/>
      <c r="C27" s="3"/>
      <c r="D27" s="3"/>
      <c r="E27" s="4">
        <f t="shared" si="0"/>
        <v>0</v>
      </c>
      <c r="F27" s="2"/>
      <c r="G27" s="2"/>
    </row>
    <row r="28" spans="1:7" x14ac:dyDescent="0.25">
      <c r="A28" s="5">
        <v>20</v>
      </c>
      <c r="B28" s="5"/>
      <c r="C28" s="6"/>
      <c r="D28" s="6"/>
      <c r="E28" s="7">
        <f t="shared" si="0"/>
        <v>0</v>
      </c>
      <c r="F28" s="5"/>
      <c r="G28" s="5"/>
    </row>
    <row r="30" spans="1:7" x14ac:dyDescent="0.25">
      <c r="A30" s="16" t="s">
        <v>26</v>
      </c>
      <c r="B30" s="11"/>
      <c r="C30" s="8" t="s">
        <v>27</v>
      </c>
      <c r="D30" s="9">
        <f>SUM(E9:E28)</f>
        <v>0.36805555555555491</v>
      </c>
    </row>
    <row r="31" spans="1:7" x14ac:dyDescent="0.25">
      <c r="C31" s="8" t="s">
        <v>28</v>
      </c>
      <c r="D31">
        <f>COUNTIF(F9:F28,"Hecho")</f>
        <v>3</v>
      </c>
    </row>
    <row r="32" spans="1:7" x14ac:dyDescent="0.25">
      <c r="C32" s="8" t="s">
        <v>29</v>
      </c>
      <c r="D32">
        <f>COUNTIF(F9:F28,"En curso")</f>
        <v>2</v>
      </c>
    </row>
    <row r="33" spans="1:7" x14ac:dyDescent="0.25">
      <c r="C33" s="8" t="s">
        <v>30</v>
      </c>
      <c r="D33">
        <f>COUNTIF(F9:F28,"Pendiente")</f>
        <v>1</v>
      </c>
    </row>
    <row r="34" spans="1:7" x14ac:dyDescent="0.25">
      <c r="C34" s="8" t="s">
        <v>31</v>
      </c>
      <c r="D34">
        <f>COUNTIF(F9:F28,"Bloqueado")</f>
        <v>1</v>
      </c>
    </row>
    <row r="35" spans="1:7" x14ac:dyDescent="0.25">
      <c r="A35" s="8" t="s">
        <v>32</v>
      </c>
    </row>
    <row r="36" spans="1:7" x14ac:dyDescent="0.25">
      <c r="A36" s="17"/>
      <c r="B36" s="14"/>
      <c r="C36" s="14"/>
      <c r="D36" s="14"/>
      <c r="E36" s="14"/>
    </row>
    <row r="37" spans="1:7" x14ac:dyDescent="0.25">
      <c r="A37" s="14"/>
      <c r="B37" s="14"/>
      <c r="C37" s="14"/>
      <c r="D37" s="14"/>
      <c r="E37" s="14"/>
    </row>
    <row r="38" spans="1:7" x14ac:dyDescent="0.25">
      <c r="A38" s="14"/>
      <c r="B38" s="14"/>
      <c r="C38" s="14"/>
      <c r="D38" s="14"/>
      <c r="E38" s="14"/>
    </row>
    <row r="39" spans="1:7" x14ac:dyDescent="0.25">
      <c r="A39" s="14"/>
      <c r="B39" s="14"/>
      <c r="C39" s="14"/>
      <c r="D39" s="14"/>
      <c r="E39" s="14"/>
    </row>
    <row r="40" spans="1:7" x14ac:dyDescent="0.25">
      <c r="A40" s="14"/>
      <c r="B40" s="14"/>
      <c r="C40" s="14"/>
      <c r="D40" s="14"/>
      <c r="E40" s="14"/>
    </row>
    <row r="41" spans="1:7" x14ac:dyDescent="0.25">
      <c r="A41" s="14"/>
      <c r="B41" s="14"/>
      <c r="C41" s="14"/>
      <c r="D41" s="14"/>
      <c r="E41" s="14"/>
    </row>
    <row r="42" spans="1:7" x14ac:dyDescent="0.25">
      <c r="A42" s="14"/>
      <c r="B42" s="14"/>
      <c r="C42" s="14"/>
      <c r="D42" s="14"/>
      <c r="E42" s="14"/>
    </row>
    <row r="43" spans="1:7" x14ac:dyDescent="0.25">
      <c r="A43" s="14"/>
      <c r="B43" s="14"/>
      <c r="C43" s="14"/>
      <c r="D43" s="14"/>
      <c r="E43" s="14"/>
    </row>
    <row r="44" spans="1:7" x14ac:dyDescent="0.25">
      <c r="A44" s="14"/>
      <c r="B44" s="14"/>
      <c r="C44" s="14"/>
      <c r="D44" s="14"/>
      <c r="E44" s="14"/>
    </row>
    <row r="46" spans="1:7" x14ac:dyDescent="0.25">
      <c r="E46" s="10" t="s">
        <v>33</v>
      </c>
      <c r="F46" s="18"/>
      <c r="G46" s="18"/>
    </row>
  </sheetData>
  <mergeCells count="12">
    <mergeCell ref="A36:E44"/>
    <mergeCell ref="F46:G46"/>
    <mergeCell ref="E5"/>
    <mergeCell ref="F5:G5"/>
    <mergeCell ref="E6"/>
    <mergeCell ref="F6:G6"/>
    <mergeCell ref="A30:B30"/>
    <mergeCell ref="A1:G1"/>
    <mergeCell ref="E3"/>
    <mergeCell ref="F3:G3"/>
    <mergeCell ref="E4"/>
    <mergeCell ref="F4:G4"/>
  </mergeCells>
  <conditionalFormatting sqref="F9:F28">
    <cfRule type="containsText" dxfId="3" priority="1" operator="containsText" text="Hecho"/>
    <cfRule type="containsText" dxfId="2" priority="2" operator="containsText" text="En curso"/>
    <cfRule type="containsText" dxfId="1" priority="3" operator="containsText" text="Pendiente"/>
    <cfRule type="containsText" dxfId="0" priority="4" operator="containsText" text="Bloqueado"/>
  </conditionalFormatting>
  <dataValidations count="1">
    <dataValidation type="list" allowBlank="1" showInputMessage="1" showErrorMessage="1" sqref="F9:F28" xr:uid="{00000000-0002-0000-0000-000000000000}">
      <formula1>$AA$1:$AA$4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Bitácora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2025-10-05T09:23:28Z</dcterms:created>
  <dcterms:modified xsi:type="dcterms:W3CDTF">2025-10-05T09:25:43Z</dcterms:modified>
</cp:coreProperties>
</file>