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Flujo de caja\"/>
    </mc:Choice>
  </mc:AlternateContent>
  <xr:revisionPtr revIDLastSave="0" documentId="13_ncr:1_{BABAB679-B35A-40BF-8827-9777213FE9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lujo de Ca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36" i="1"/>
  <c r="O35" i="1"/>
  <c r="O34" i="1"/>
  <c r="O33" i="1"/>
  <c r="O32" i="1"/>
  <c r="O31" i="1"/>
  <c r="O30" i="1"/>
  <c r="O27" i="1"/>
  <c r="O26" i="1"/>
  <c r="O23" i="1"/>
  <c r="O22" i="1"/>
  <c r="O21" i="1"/>
  <c r="O20" i="1"/>
  <c r="O19" i="1"/>
  <c r="O18" i="1"/>
  <c r="O17" i="1"/>
  <c r="O16" i="1"/>
  <c r="O15" i="1"/>
  <c r="O14" i="1"/>
  <c r="N9" i="1"/>
  <c r="N10" i="1" s="1"/>
  <c r="M9" i="1"/>
  <c r="M10" i="1" s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L10" i="1" l="1"/>
  <c r="O9" i="1"/>
  <c r="I10" i="1"/>
  <c r="J10" i="1"/>
  <c r="K10" i="1"/>
  <c r="O8" i="1"/>
  <c r="C10" i="1"/>
  <c r="D10" i="1"/>
  <c r="E10" i="1"/>
  <c r="F10" i="1"/>
  <c r="G10" i="1"/>
  <c r="H10" i="1"/>
  <c r="O10" i="1"/>
  <c r="C11" i="1"/>
  <c r="D7" i="1" l="1"/>
  <c r="D11" i="1" l="1"/>
  <c r="E7" i="1" l="1"/>
  <c r="E11" i="1" l="1"/>
  <c r="F7" i="1" l="1"/>
  <c r="F11" i="1" l="1"/>
  <c r="G7" i="1" l="1"/>
  <c r="G11" i="1" l="1"/>
  <c r="H7" i="1" l="1"/>
  <c r="H11" i="1" l="1"/>
  <c r="I7" i="1" l="1"/>
  <c r="I11" i="1" s="1"/>
  <c r="J7" i="1" s="1"/>
  <c r="J11" i="1" s="1"/>
  <c r="K7" i="1" s="1"/>
  <c r="K11" i="1" s="1"/>
  <c r="L7" i="1" s="1"/>
  <c r="L11" i="1" s="1"/>
  <c r="M7" i="1" s="1"/>
  <c r="M11" i="1" s="1"/>
  <c r="N7" i="1" s="1"/>
  <c r="N11" i="1" l="1"/>
  <c r="O7" i="1"/>
  <c r="O11" i="1" l="1"/>
  <c r="C4" i="1"/>
</calcChain>
</file>

<file path=xl/sharedStrings.xml><?xml version="1.0" encoding="utf-8"?>
<sst xmlns="http://schemas.openxmlformats.org/spreadsheetml/2006/main" count="87" uniqueCount="48">
  <si>
    <t>Actualizada: 2025-09-21</t>
  </si>
  <si>
    <t>Rellena solo celdas con BORDE ROJO. Mes 2–12 toman el saldo inicial del mes previo.</t>
  </si>
  <si>
    <t>Meses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</si>
  <si>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</si>
  <si>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</si>
  <si>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</si>
  <si>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</si>
  <si>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</si>
  <si>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</si>
  <si>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</si>
  <si>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</si>
  <si>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</si>
  <si>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</si>
  <si>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</si>
  <si>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</si>
  <si>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</t>
  </si>
  <si>
    <t>Saldo inicial (caja y bancos)</t>
  </si>
  <si>
    <t>Total cobros (entradas)</t>
  </si>
  <si>
    <t>Total pagos (salidas)</t>
  </si>
  <si>
    <t>Flujo neto del mes (cobros - pagos)</t>
  </si>
  <si>
    <t>Saldo final del mes</t>
  </si>
  <si>
    <t>Operación</t>
  </si>
  <si>
    <t>Cobros por ventas contado</t>
  </si>
  <si>
    <t>Cobros por ventas a crédito</t>
  </si>
  <si>
    <t>Sueldos y salarios</t>
  </si>
  <si>
    <t>Aportes a seguridad social</t>
  </si>
  <si>
    <t>Compras a proveedores</t>
  </si>
  <si>
    <t>Alquileres</t>
  </si>
  <si>
    <t>Servicios (luz/agua/internet)</t>
  </si>
  <si>
    <t>Impuestos del período</t>
  </si>
  <si>
    <t>Otros cobros operativos</t>
  </si>
  <si>
    <t>Otros pagos operativos</t>
  </si>
  <si>
    <t>Inversión</t>
  </si>
  <si>
    <t>Pagos por adquisición de activo fijo</t>
  </si>
  <si>
    <t>Cobros por venta de activo fijo</t>
  </si>
  <si>
    <t>Financiero</t>
  </si>
  <si>
    <t>Pagos de intereses</t>
  </si>
  <si>
    <t>Amortización de préstamos</t>
  </si>
  <si>
    <t>Dividendos pagados</t>
  </si>
  <si>
    <t>Recompra de acciones</t>
  </si>
  <si>
    <t>Cobros por intereses</t>
  </si>
  <si>
    <t>Cobros por préstamos bancarios</t>
  </si>
  <si>
    <t>Cobros por dividendos</t>
  </si>
  <si>
    <t>Cobros por aportes de socios</t>
  </si>
  <si>
    <t>Control:</t>
  </si>
  <si>
    <t>Guía rápida:</t>
  </si>
  <si>
    <t>• 'Cobros' = ENTRADAS; el resto = SALIDAS.</t>
  </si>
  <si>
    <t>Flujo de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</si>
</sst>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color rgb="FF666666"/>
      <name val="Calibri"/>
      <family val="2"/>
      <scheme val="minor"/>
    </font>
    <font>
      <sz val="11"/>
      <color rgb="FF18233D"/>
      <name val="Calibri"/>
      <family val="2"/>
      <scheme val="minor"/>
    </font>
    <font>
      <b/>
      <sz val="11"/>
      <color rgb="FF2E7D3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555555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ED6"/>
        <bgColor indexed="64"/>
      </patternFill>
    </fill>
    <fill>
      <patternFill patternType="solid">
        <fgColor rgb="FF18233D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4F6FA"/>
        <bgColor indexed="64"/>
      </patternFill>
    </fill>
    <fill>
      <patternFill patternType="solid">
        <fgColor rgb="FFFAFAF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horizontal="center" vertical="center"/>
    </xf>
    <xf numFmtId="0" fontId="0" fillId="4" borderId="1" xfId="0" applyFill="1" applyBorder="1"/>
    <xf numFmtId="4" fontId="0" fillId="0" borderId="1" xfId="0" applyNumberFormat="1" applyBorder="1"/>
    <xf numFmtId="4" fontId="5" fillId="0" borderId="1" xfId="0" applyNumberFormat="1" applyFont="1" applyBorder="1"/>
    <xf numFmtId="0" fontId="5" fillId="5" borderId="1" xfId="0" applyFont="1" applyFill="1" applyBorder="1"/>
    <xf numFmtId="0" fontId="0" fillId="5" borderId="1" xfId="0" applyFill="1" applyBorder="1"/>
    <xf numFmtId="4" fontId="0" fillId="6" borderId="1" xfId="0" applyNumberFormat="1" applyFill="1" applyBorder="1"/>
    <xf numFmtId="0" fontId="6" fillId="0" borderId="0" xfId="0" applyFont="1"/>
    <xf numFmtId="0" fontId="2" fillId="2" borderId="1" xfId="0" applyFont="1" applyFill="1" applyBorder="1"/>
    <xf numFmtId="0" fontId="3" fillId="0" borderId="0" xfId="0" applyFont="1"/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6"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color rgb="FFC62828"/>
      </font>
    </dxf>
  </dxfs>
  <tableStyles count="0" defaultTableStyle="TableStyleMedium9" defaultPivotStyle="PivotStyleLight16"/>
  <colors>
    <mruColors>
      <color rgb="FF1823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0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S15" sqref="S15"/>
    </sheetView>
  </sheetViews>
  <sheetFormatPr baseColWidth="10" defaultColWidth="9.140625" defaultRowHeight="15" x14ac:dyDescent="0.25"/>
  <cols>
    <col min="1" max="1" width="2.7109375" customWidth="1"/>
    <col min="2" max="2" width="44.7109375" customWidth="1"/>
    <col min="3" max="14" width="12.7109375" customWidth="1"/>
    <col min="15" max="15" width="14.7109375" customWidth="1"/>
  </cols>
  <sheetData>
    <row r="2" spans="2:15" ht="26.25" x14ac:dyDescent="0.4">
      <c r="B2" s="12" t="s">
        <v>47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2:15" x14ac:dyDescent="0.25">
      <c r="B3" s="1" t="s">
        <v>0</v>
      </c>
      <c r="C3" s="10" t="s">
        <v>1</v>
      </c>
      <c r="D3" s="10"/>
      <c r="E3" s="10"/>
      <c r="F3" s="10"/>
      <c r="G3" s="10"/>
      <c r="H3" s="10"/>
    </row>
    <row r="4" spans="2:15" x14ac:dyDescent="0.25">
      <c r="B4" s="1" t="s">
        <v>44</v>
      </c>
      <c r="C4" s="11" t="str">
        <f>IF(AND((C11=C7+C8-C9),(D11=D7+D8-D9),(E11=E7+E8-E9),(F11=F7+F8-F9),(G11=G7+G8-G9),(H11=H7+H8-H9),(I11=I7+I8-I9),(J11=J7+J8-J9),(K11=K7+K8-K9),(L11=L7+L8-L9),(M11=M7+M8-M9),(N11=N7+N8-N9)),"OK","ERROR")</f>
        <v>OK</v>
      </c>
      <c r="D4" s="10"/>
      <c r="E4" s="10"/>
      <c r="F4" s="10"/>
      <c r="G4" s="10"/>
      <c r="H4" s="10"/>
    </row>
    <row r="6" spans="2:15" x14ac:dyDescent="0.25"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</row>
    <row r="7" spans="2:15" x14ac:dyDescent="0.25">
      <c r="B7" s="3" t="s">
        <v>16</v>
      </c>
      <c r="C7" s="4">
        <v>18750</v>
      </c>
      <c r="D7" s="5">
        <f t="shared" ref="D7:N7" si="0">C11</f>
        <v>26120</v>
      </c>
      <c r="E7" s="5">
        <f t="shared" si="0"/>
        <v>26120</v>
      </c>
      <c r="F7" s="5">
        <f t="shared" si="0"/>
        <v>26120</v>
      </c>
      <c r="G7" s="5">
        <f t="shared" si="0"/>
        <v>26120</v>
      </c>
      <c r="H7" s="5">
        <f t="shared" si="0"/>
        <v>26120</v>
      </c>
      <c r="I7" s="5">
        <f t="shared" si="0"/>
        <v>26120</v>
      </c>
      <c r="J7" s="5">
        <f t="shared" si="0"/>
        <v>26120</v>
      </c>
      <c r="K7" s="5">
        <f t="shared" si="0"/>
        <v>26120</v>
      </c>
      <c r="L7" s="5">
        <f t="shared" si="0"/>
        <v>26120</v>
      </c>
      <c r="M7" s="5">
        <f t="shared" si="0"/>
        <v>26120</v>
      </c>
      <c r="N7" s="5">
        <f t="shared" si="0"/>
        <v>26120</v>
      </c>
      <c r="O7" s="5">
        <f>SUM(C7:N7)</f>
        <v>306070</v>
      </c>
    </row>
    <row r="8" spans="2:15" x14ac:dyDescent="0.25">
      <c r="B8" s="6" t="s">
        <v>17</v>
      </c>
      <c r="C8" s="5">
        <f>IFERROR(C14 + C15 + C27 + C34 + C35 + C36 + C37,0)</f>
        <v>31920</v>
      </c>
      <c r="D8" s="5">
        <f>IFERROR(D14 + D15 + D27 + D34 + D35 + D36 + D37,0)</f>
        <v>0</v>
      </c>
      <c r="E8" s="5">
        <f>IFERROR(E14 + E15 + E27 + E34 + E35 + E36 + E37,0)</f>
        <v>0</v>
      </c>
      <c r="F8" s="5">
        <f>IFERROR(F14 + F15 + F27 + F34 + F35 + F36 + F37,0)</f>
        <v>0</v>
      </c>
      <c r="G8" s="5">
        <f>IFERROR(G14 + G15 + G27 + G34 + G35 + G36 + G37,0)</f>
        <v>0</v>
      </c>
      <c r="H8" s="5">
        <f>IFERROR(H14 + H15 + H27 + H34 + H35 + H36 + H37,0)</f>
        <v>0</v>
      </c>
      <c r="I8" s="5">
        <f>IFERROR(I14 + I15 + I27 + I34 + I35 + I36 + I37,0)</f>
        <v>0</v>
      </c>
      <c r="J8" s="5">
        <f>IFERROR(J14 + J15 + J27 + J34 + J35 + J36 + J37,0)</f>
        <v>0</v>
      </c>
      <c r="K8" s="5">
        <f>IFERROR(K14 + K15 + K27 + K34 + K35 + K36 + K37,0)</f>
        <v>0</v>
      </c>
      <c r="L8" s="5">
        <f>IFERROR(L14 + L15 + L27 + L34 + L35 + L36 + L37,0)</f>
        <v>0</v>
      </c>
      <c r="M8" s="5">
        <f>IFERROR(M14 + M15 + M27 + M34 + M35 + M36 + M37,0)</f>
        <v>0</v>
      </c>
      <c r="N8" s="5">
        <f>IFERROR(N14 + N15 + N27 + N34 + N35 + N36 + N37,0)</f>
        <v>0</v>
      </c>
      <c r="O8" s="5">
        <f>SUM(C8:N8)</f>
        <v>31920</v>
      </c>
    </row>
    <row r="9" spans="2:15" x14ac:dyDescent="0.25">
      <c r="B9" s="6" t="s">
        <v>18</v>
      </c>
      <c r="C9" s="5">
        <f>IFERROR(C16 + C17 + C18 + C19 + C20 + C21 + C22 + C23 + C26 + C30 + C31 + C32 + C33,0)</f>
        <v>24550</v>
      </c>
      <c r="D9" s="5">
        <f>IFERROR(D16 + D17 + D18 + D19 + D20 + D21 + D22 + D23 + D26 + D30 + D31 + D32 + D33,0)</f>
        <v>0</v>
      </c>
      <c r="E9" s="5">
        <f>IFERROR(E16 + E17 + E18 + E19 + E20 + E21 + E22 + E23 + E26 + E30 + E31 + E32 + E33,0)</f>
        <v>0</v>
      </c>
      <c r="F9" s="5">
        <f>IFERROR(F16 + F17 + F18 + F19 + F20 + F21 + F22 + F23 + F26 + F30 + F31 + F32 + F33,0)</f>
        <v>0</v>
      </c>
      <c r="G9" s="5">
        <f>IFERROR(G16 + G17 + G18 + G19 + G20 + G21 + G22 + G23 + G26 + G30 + G31 + G32 + G33,0)</f>
        <v>0</v>
      </c>
      <c r="H9" s="5">
        <f>IFERROR(H16 + H17 + H18 + H19 + H20 + H21 + H22 + H23 + H26 + H30 + H31 + H32 + H33,0)</f>
        <v>0</v>
      </c>
      <c r="I9" s="5">
        <f>IFERROR(I16 + I17 + I18 + I19 + I20 + I21 + I22 + I23 + I26 + I30 + I31 + I32 + I33,0)</f>
        <v>0</v>
      </c>
      <c r="J9" s="5">
        <f>IFERROR(J16 + J17 + J18 + J19 + J20 + J21 + J22 + J23 + J26 + J30 + J31 + J32 + J33,0)</f>
        <v>0</v>
      </c>
      <c r="K9" s="5">
        <f>IFERROR(K16 + K17 + K18 + K19 + K20 + K21 + K22 + K23 + K26 + K30 + K31 + K32 + K33,0)</f>
        <v>0</v>
      </c>
      <c r="L9" s="5">
        <f>IFERROR(L16 + L17 + L18 + L19 + L20 + L21 + L22 + L23 + L26 + L30 + L31 + L32 + L33,0)</f>
        <v>0</v>
      </c>
      <c r="M9" s="5">
        <f>IFERROR(M16 + M17 + M18 + M19 + M20 + M21 + M22 + M23 + M26 + M30 + M31 + M32 + M33,0)</f>
        <v>0</v>
      </c>
      <c r="N9" s="5">
        <f>IFERROR(N16 + N17 + N18 + N19 + N20 + N21 + N22 + N23 + N26 + N30 + N31 + N32 + N33,0)</f>
        <v>0</v>
      </c>
      <c r="O9" s="5">
        <f>SUM(C9:N9)</f>
        <v>24550</v>
      </c>
    </row>
    <row r="10" spans="2:15" x14ac:dyDescent="0.25">
      <c r="B10" s="7" t="s">
        <v>19</v>
      </c>
      <c r="C10" s="5">
        <f t="shared" ref="C10:N10" si="1">C8-C9</f>
        <v>7370</v>
      </c>
      <c r="D10" s="5">
        <f t="shared" si="1"/>
        <v>0</v>
      </c>
      <c r="E10" s="5">
        <f t="shared" si="1"/>
        <v>0</v>
      </c>
      <c r="F10" s="5">
        <f t="shared" si="1"/>
        <v>0</v>
      </c>
      <c r="G10" s="5">
        <f t="shared" si="1"/>
        <v>0</v>
      </c>
      <c r="H10" s="5">
        <f t="shared" si="1"/>
        <v>0</v>
      </c>
      <c r="I10" s="5">
        <f t="shared" si="1"/>
        <v>0</v>
      </c>
      <c r="J10" s="5">
        <f t="shared" si="1"/>
        <v>0</v>
      </c>
      <c r="K10" s="5">
        <f t="shared" si="1"/>
        <v>0</v>
      </c>
      <c r="L10" s="5">
        <f t="shared" si="1"/>
        <v>0</v>
      </c>
      <c r="M10" s="5">
        <f t="shared" si="1"/>
        <v>0</v>
      </c>
      <c r="N10" s="5">
        <f t="shared" si="1"/>
        <v>0</v>
      </c>
      <c r="O10" s="5">
        <f>SUM(C10:N10)</f>
        <v>7370</v>
      </c>
    </row>
    <row r="11" spans="2:15" x14ac:dyDescent="0.25">
      <c r="B11" s="3" t="s">
        <v>20</v>
      </c>
      <c r="C11" s="5">
        <f t="shared" ref="C11:N11" si="2">C7+C10</f>
        <v>26120</v>
      </c>
      <c r="D11" s="5">
        <f t="shared" si="2"/>
        <v>26120</v>
      </c>
      <c r="E11" s="5">
        <f t="shared" si="2"/>
        <v>26120</v>
      </c>
      <c r="F11" s="5">
        <f t="shared" si="2"/>
        <v>26120</v>
      </c>
      <c r="G11" s="5">
        <f t="shared" si="2"/>
        <v>26120</v>
      </c>
      <c r="H11" s="5">
        <f t="shared" si="2"/>
        <v>26120</v>
      </c>
      <c r="I11" s="5">
        <f t="shared" si="2"/>
        <v>26120</v>
      </c>
      <c r="J11" s="5">
        <f t="shared" si="2"/>
        <v>26120</v>
      </c>
      <c r="K11" s="5">
        <f t="shared" si="2"/>
        <v>26120</v>
      </c>
      <c r="L11" s="5">
        <f t="shared" si="2"/>
        <v>26120</v>
      </c>
      <c r="M11" s="5">
        <f t="shared" si="2"/>
        <v>26120</v>
      </c>
      <c r="N11" s="5">
        <f t="shared" si="2"/>
        <v>26120</v>
      </c>
      <c r="O11" s="5">
        <f>SUM(C11:N11)</f>
        <v>313440</v>
      </c>
    </row>
    <row r="13" spans="2:15" x14ac:dyDescent="0.25">
      <c r="B13" s="2" t="s">
        <v>21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2" t="s">
        <v>10</v>
      </c>
      <c r="K13" s="2" t="s">
        <v>11</v>
      </c>
      <c r="L13" s="2" t="s">
        <v>12</v>
      </c>
      <c r="M13" s="2" t="s">
        <v>13</v>
      </c>
      <c r="N13" s="2" t="s">
        <v>14</v>
      </c>
      <c r="O13" s="2" t="s">
        <v>15</v>
      </c>
    </row>
    <row r="14" spans="2:15" x14ac:dyDescent="0.25">
      <c r="B14" s="8" t="s">
        <v>22</v>
      </c>
      <c r="C14" s="4">
        <v>12600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ref="O14:O23" si="3">SUM(C14:N14)</f>
        <v>12600</v>
      </c>
    </row>
    <row r="15" spans="2:15" x14ac:dyDescent="0.25">
      <c r="B15" s="8" t="s">
        <v>23</v>
      </c>
      <c r="C15" s="4">
        <v>4200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3"/>
        <v>4200</v>
      </c>
    </row>
    <row r="16" spans="2:15" x14ac:dyDescent="0.25">
      <c r="B16" s="8" t="s">
        <v>24</v>
      </c>
      <c r="C16" s="4">
        <v>6800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3"/>
        <v>6800</v>
      </c>
    </row>
    <row r="17" spans="2:15" x14ac:dyDescent="0.25">
      <c r="B17" s="8" t="s">
        <v>25</v>
      </c>
      <c r="C17" s="4">
        <v>950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3"/>
        <v>950</v>
      </c>
    </row>
    <row r="18" spans="2:15" x14ac:dyDescent="0.25">
      <c r="B18" s="8" t="s">
        <v>26</v>
      </c>
      <c r="C18" s="4">
        <v>7400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5">
        <f t="shared" si="3"/>
        <v>7400</v>
      </c>
    </row>
    <row r="19" spans="2:15" x14ac:dyDescent="0.25">
      <c r="B19" s="8" t="s">
        <v>27</v>
      </c>
      <c r="C19" s="4">
        <v>1200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3"/>
        <v>1200</v>
      </c>
    </row>
    <row r="20" spans="2:15" x14ac:dyDescent="0.25">
      <c r="B20" s="8" t="s">
        <v>28</v>
      </c>
      <c r="C20" s="4">
        <v>980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5">
        <f t="shared" si="3"/>
        <v>980</v>
      </c>
    </row>
    <row r="21" spans="2:15" x14ac:dyDescent="0.25">
      <c r="B21" s="8" t="s">
        <v>29</v>
      </c>
      <c r="C21" s="4">
        <v>1450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5">
        <f t="shared" si="3"/>
        <v>1450</v>
      </c>
    </row>
    <row r="22" spans="2:15" x14ac:dyDescent="0.25">
      <c r="B22" s="8" t="s">
        <v>30</v>
      </c>
      <c r="C22" s="4">
        <v>350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5">
        <f t="shared" si="3"/>
        <v>350</v>
      </c>
    </row>
    <row r="23" spans="2:15" x14ac:dyDescent="0.25">
      <c r="B23" s="8" t="s">
        <v>31</v>
      </c>
      <c r="C23" s="4">
        <v>500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5">
        <f t="shared" si="3"/>
        <v>500</v>
      </c>
    </row>
    <row r="25" spans="2:15" x14ac:dyDescent="0.25">
      <c r="B25" s="2" t="s">
        <v>32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14</v>
      </c>
      <c r="O25" s="2" t="s">
        <v>15</v>
      </c>
    </row>
    <row r="26" spans="2:15" x14ac:dyDescent="0.25">
      <c r="B26" s="8" t="s">
        <v>33</v>
      </c>
      <c r="C26" s="4">
        <v>3000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5">
        <f>SUM(C26:N26)</f>
        <v>3000</v>
      </c>
    </row>
    <row r="27" spans="2:15" x14ac:dyDescent="0.25">
      <c r="B27" s="8" t="s">
        <v>34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5">
        <f>SUM(C27:N27)</f>
        <v>0</v>
      </c>
    </row>
    <row r="29" spans="2:15" x14ac:dyDescent="0.25">
      <c r="B29" s="2" t="s">
        <v>35</v>
      </c>
      <c r="C29" s="2" t="s">
        <v>3</v>
      </c>
      <c r="D29" s="2" t="s">
        <v>4</v>
      </c>
      <c r="E29" s="2" t="s">
        <v>5</v>
      </c>
      <c r="F29" s="2" t="s">
        <v>6</v>
      </c>
      <c r="G29" s="2" t="s">
        <v>7</v>
      </c>
      <c r="H29" s="2" t="s">
        <v>8</v>
      </c>
      <c r="I29" s="2" t="s">
        <v>9</v>
      </c>
      <c r="J29" s="2" t="s">
        <v>10</v>
      </c>
      <c r="K29" s="2" t="s">
        <v>11</v>
      </c>
      <c r="L29" s="2" t="s">
        <v>12</v>
      </c>
      <c r="M29" s="2" t="s">
        <v>13</v>
      </c>
      <c r="N29" s="2" t="s">
        <v>14</v>
      </c>
      <c r="O29" s="2" t="s">
        <v>15</v>
      </c>
    </row>
    <row r="30" spans="2:15" x14ac:dyDescent="0.25">
      <c r="B30" s="8" t="s">
        <v>36</v>
      </c>
      <c r="C30" s="4">
        <v>420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5">
        <f t="shared" ref="O30:O37" si="4">SUM(C30:N30)</f>
        <v>420</v>
      </c>
    </row>
    <row r="31" spans="2:15" x14ac:dyDescent="0.25">
      <c r="B31" s="8" t="s">
        <v>37</v>
      </c>
      <c r="C31" s="4">
        <v>1200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5">
        <f t="shared" si="4"/>
        <v>1200</v>
      </c>
    </row>
    <row r="32" spans="2:15" x14ac:dyDescent="0.25">
      <c r="B32" s="8" t="s">
        <v>38</v>
      </c>
      <c r="C32" s="4">
        <v>300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5">
        <f t="shared" si="4"/>
        <v>300</v>
      </c>
    </row>
    <row r="33" spans="2:15" x14ac:dyDescent="0.25">
      <c r="B33" s="8" t="s">
        <v>39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5">
        <f t="shared" si="4"/>
        <v>0</v>
      </c>
    </row>
    <row r="34" spans="2:15" x14ac:dyDescent="0.25">
      <c r="B34" s="8" t="s">
        <v>40</v>
      </c>
      <c r="C34" s="4">
        <v>120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5">
        <f t="shared" si="4"/>
        <v>120</v>
      </c>
    </row>
    <row r="35" spans="2:15" x14ac:dyDescent="0.25">
      <c r="B35" s="8" t="s">
        <v>41</v>
      </c>
      <c r="C35" s="4">
        <v>10000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5">
        <f t="shared" si="4"/>
        <v>10000</v>
      </c>
    </row>
    <row r="36" spans="2:15" x14ac:dyDescent="0.25">
      <c r="B36" s="8" t="s">
        <v>42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5">
        <f t="shared" si="4"/>
        <v>0</v>
      </c>
    </row>
    <row r="37" spans="2:15" x14ac:dyDescent="0.25">
      <c r="B37" s="8" t="s">
        <v>43</v>
      </c>
      <c r="C37" s="4">
        <v>5000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5">
        <f t="shared" si="4"/>
        <v>5000</v>
      </c>
    </row>
    <row r="39" spans="2:15" x14ac:dyDescent="0.25">
      <c r="B39" s="9" t="s">
        <v>45</v>
      </c>
    </row>
    <row r="40" spans="2:15" x14ac:dyDescent="0.25">
      <c r="B40" s="9" t="s">
        <v>46</v>
      </c>
    </row>
  </sheetData>
  <mergeCells count="2">
    <mergeCell ref="C3:H4"/>
    <mergeCell ref="B2:O2"/>
  </mergeCells>
  <conditionalFormatting sqref="C4">
    <cfRule type="containsText" dxfId="5" priority="1" operator="containsText" text="ERROR">
      <formula>NOT(ISERROR(SEARCH("ERROR",C4)))</formula>
    </cfRule>
  </conditionalFormatting>
  <conditionalFormatting sqref="C7">
    <cfRule type="notContainsErrors" dxfId="4" priority="5">
      <formula>NOT(ISERROR(C7))</formula>
    </cfRule>
  </conditionalFormatting>
  <conditionalFormatting sqref="C14:N23">
    <cfRule type="notContainsErrors" dxfId="3" priority="2">
      <formula>NOT(ISERROR(C14))</formula>
    </cfRule>
  </conditionalFormatting>
  <conditionalFormatting sqref="C14:N24 C26:N28 C30:N37">
    <cfRule type="cellIs" dxfId="2" priority="6" operator="lessThan">
      <formula>0</formula>
    </cfRule>
  </conditionalFormatting>
  <conditionalFormatting sqref="C26:N27">
    <cfRule type="notContainsErrors" dxfId="1" priority="3">
      <formula>NOT(ISERROR(C26))</formula>
    </cfRule>
  </conditionalFormatting>
  <conditionalFormatting sqref="C30:N37">
    <cfRule type="notContainsErrors" dxfId="0" priority="4">
      <formula>NOT(ISERROR(C30))</formula>
    </cfRule>
  </conditionalFormatting>
  <dataValidations count="1">
    <dataValidation type="decimal" allowBlank="1" showInputMessage="1" showErrorMessage="1" errorTitle="Valor no válido" error="Solo números." promptTitle="Número requerido" prompt="Introduce un importe (0 si no aplica)." sqref="C14:N23 C7 C30:N37 C26:N27" xr:uid="{00000000-0002-0000-0000-000000000000}">
      <formula1>-1000000000000</formula1>
      <formula2>1000000000000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Caja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2025-09-21T17:22:56Z</dcterms:created>
  <dcterms:modified xsi:type="dcterms:W3CDTF">2025-09-21T17:25:46Z</dcterms:modified>
</cp:coreProperties>
</file>