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"/>
    </mc:Choice>
  </mc:AlternateContent>
  <xr:revisionPtr revIDLastSave="0" documentId="13_ncr:1_{9088D504-6330-4AEA-BA24-1BF6938D9B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_Amortizac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 s="1"/>
  <c r="E65" i="1" s="1"/>
  <c r="B7" i="1"/>
  <c r="E36" i="1" l="1"/>
  <c r="E37" i="1"/>
  <c r="E41" i="1"/>
  <c r="E42" i="1"/>
  <c r="E62" i="1"/>
  <c r="E66" i="1"/>
  <c r="E31" i="1"/>
  <c r="E21" i="1"/>
  <c r="E22" i="1"/>
  <c r="E26" i="1"/>
  <c r="E27" i="1"/>
  <c r="E32" i="1"/>
  <c r="E51" i="1"/>
  <c r="E57" i="1"/>
  <c r="E46" i="1"/>
  <c r="E47" i="1"/>
  <c r="E52" i="1"/>
  <c r="E56" i="1"/>
  <c r="E61" i="1"/>
  <c r="E64" i="1"/>
  <c r="E23" i="1"/>
  <c r="E33" i="1"/>
  <c r="E43" i="1"/>
  <c r="E53" i="1"/>
  <c r="E58" i="1"/>
  <c r="E19" i="1"/>
  <c r="E29" i="1"/>
  <c r="E39" i="1"/>
  <c r="E49" i="1"/>
  <c r="E59" i="1"/>
  <c r="E20" i="1"/>
  <c r="E30" i="1"/>
  <c r="E35" i="1"/>
  <c r="E45" i="1"/>
  <c r="E28" i="1"/>
  <c r="E38" i="1"/>
  <c r="E48" i="1"/>
  <c r="E63" i="1"/>
  <c r="E24" i="1"/>
  <c r="E34" i="1"/>
  <c r="E44" i="1"/>
  <c r="E54" i="1"/>
  <c r="E25" i="1"/>
  <c r="E40" i="1"/>
  <c r="E50" i="1"/>
  <c r="E55" i="1"/>
  <c r="E60" i="1"/>
  <c r="E16" i="1"/>
  <c r="E15" i="1"/>
  <c r="E8" i="1"/>
  <c r="E7" i="1"/>
  <c r="E14" i="1"/>
  <c r="E10" i="1"/>
  <c r="E9" i="1"/>
  <c r="E18" i="1"/>
  <c r="E13" i="1"/>
  <c r="E17" i="1"/>
  <c r="E12" i="1"/>
  <c r="E11" i="1"/>
  <c r="D7" i="1"/>
  <c r="C7" i="1" l="1"/>
  <c r="B8" i="1" s="1"/>
  <c r="D8" i="1" l="1"/>
  <c r="C8" i="1" s="1"/>
  <c r="B9" i="1" s="1"/>
  <c r="D9" i="1" l="1"/>
  <c r="C9" i="1" s="1"/>
  <c r="B10" i="1" s="1"/>
  <c r="D10" i="1" l="1"/>
  <c r="C10" i="1" s="1"/>
  <c r="B11" i="1" s="1"/>
  <c r="D11" i="1" l="1"/>
  <c r="C11" i="1" s="1"/>
  <c r="B12" i="1"/>
  <c r="D12" i="1" l="1"/>
  <c r="C12" i="1" s="1"/>
  <c r="B13" i="1" s="1"/>
  <c r="D13" i="1" l="1"/>
  <c r="C13" i="1" s="1"/>
  <c r="B14" i="1" s="1"/>
  <c r="D14" i="1" l="1"/>
  <c r="C14" i="1" s="1"/>
  <c r="B15" i="1" s="1"/>
  <c r="D15" i="1" l="1"/>
  <c r="C15" i="1" s="1"/>
  <c r="B16" i="1" s="1"/>
  <c r="D16" i="1" l="1"/>
  <c r="C16" i="1" s="1"/>
  <c r="B17" i="1" s="1"/>
  <c r="D17" i="1" l="1"/>
  <c r="C17" i="1" s="1"/>
  <c r="B18" i="1" s="1"/>
  <c r="D18" i="1" l="1"/>
  <c r="C18" i="1" s="1"/>
  <c r="B19" i="1" s="1"/>
  <c r="D19" i="1" l="1"/>
  <c r="C19" i="1" s="1"/>
  <c r="B20" i="1" s="1"/>
  <c r="D20" i="1" l="1"/>
  <c r="C20" i="1" s="1"/>
  <c r="B21" i="1" s="1"/>
  <c r="D21" i="1" l="1"/>
  <c r="C21" i="1" s="1"/>
  <c r="B22" i="1"/>
  <c r="D22" i="1" l="1"/>
  <c r="C22" i="1" s="1"/>
  <c r="B23" i="1" s="1"/>
  <c r="D23" i="1" l="1"/>
  <c r="C23" i="1" s="1"/>
  <c r="B24" i="1" s="1"/>
  <c r="D24" i="1" l="1"/>
  <c r="C24" i="1" s="1"/>
  <c r="B25" i="1" s="1"/>
  <c r="D25" i="1" l="1"/>
  <c r="C25" i="1" s="1"/>
  <c r="B26" i="1" s="1"/>
  <c r="D26" i="1" l="1"/>
  <c r="C26" i="1" s="1"/>
  <c r="B27" i="1" s="1"/>
  <c r="D27" i="1" l="1"/>
  <c r="C27" i="1" s="1"/>
  <c r="B28" i="1" s="1"/>
  <c r="D28" i="1" l="1"/>
  <c r="C28" i="1" s="1"/>
  <c r="B29" i="1" s="1"/>
  <c r="D29" i="1" l="1"/>
  <c r="C29" i="1" s="1"/>
  <c r="B30" i="1" s="1"/>
  <c r="D30" i="1" l="1"/>
  <c r="C30" i="1" s="1"/>
  <c r="B31" i="1" s="1"/>
  <c r="D31" i="1" l="1"/>
  <c r="C31" i="1" s="1"/>
  <c r="B32" i="1" s="1"/>
  <c r="D32" i="1" l="1"/>
  <c r="C32" i="1" s="1"/>
  <c r="B33" i="1" s="1"/>
  <c r="D33" i="1" l="1"/>
  <c r="C33" i="1" s="1"/>
  <c r="B34" i="1" s="1"/>
  <c r="D34" i="1" l="1"/>
  <c r="C34" i="1" s="1"/>
  <c r="B35" i="1"/>
  <c r="D35" i="1" l="1"/>
  <c r="C35" i="1" s="1"/>
  <c r="B36" i="1" s="1"/>
  <c r="D36" i="1" l="1"/>
  <c r="C36" i="1" s="1"/>
  <c r="B37" i="1"/>
  <c r="D37" i="1" l="1"/>
  <c r="C37" i="1" s="1"/>
  <c r="B38" i="1" s="1"/>
  <c r="D38" i="1" l="1"/>
  <c r="C38" i="1" s="1"/>
  <c r="B39" i="1" s="1"/>
  <c r="D39" i="1" l="1"/>
  <c r="C39" i="1" s="1"/>
  <c r="B40" i="1" s="1"/>
  <c r="D40" i="1" l="1"/>
  <c r="C40" i="1" s="1"/>
  <c r="B41" i="1" s="1"/>
  <c r="D41" i="1" l="1"/>
  <c r="C41" i="1" s="1"/>
  <c r="B42" i="1"/>
  <c r="D42" i="1" l="1"/>
  <c r="C42" i="1" s="1"/>
  <c r="B43" i="1" s="1"/>
  <c r="D43" i="1" l="1"/>
  <c r="C43" i="1" s="1"/>
  <c r="B44" i="1" s="1"/>
  <c r="D44" i="1" l="1"/>
  <c r="C44" i="1" s="1"/>
  <c r="B45" i="1" s="1"/>
  <c r="D45" i="1" l="1"/>
  <c r="C45" i="1" s="1"/>
  <c r="B46" i="1" s="1"/>
  <c r="D46" i="1" l="1"/>
  <c r="C46" i="1" s="1"/>
  <c r="B47" i="1"/>
  <c r="D47" i="1" l="1"/>
  <c r="C47" i="1" s="1"/>
  <c r="B48" i="1" s="1"/>
  <c r="D48" i="1" l="1"/>
  <c r="C48" i="1" s="1"/>
  <c r="B49" i="1"/>
  <c r="D49" i="1" l="1"/>
  <c r="C49" i="1" s="1"/>
  <c r="B50" i="1" s="1"/>
  <c r="D50" i="1" l="1"/>
  <c r="C50" i="1" s="1"/>
  <c r="B51" i="1" s="1"/>
  <c r="D51" i="1" l="1"/>
  <c r="C51" i="1" s="1"/>
  <c r="B52" i="1" s="1"/>
  <c r="D52" i="1" l="1"/>
  <c r="C52" i="1" s="1"/>
  <c r="B53" i="1" s="1"/>
  <c r="D53" i="1" l="1"/>
  <c r="C53" i="1" s="1"/>
  <c r="B54" i="1" s="1"/>
  <c r="D54" i="1" l="1"/>
  <c r="C54" i="1" s="1"/>
  <c r="B55" i="1" s="1"/>
  <c r="D55" i="1" l="1"/>
  <c r="C55" i="1" s="1"/>
  <c r="B56" i="1" s="1"/>
  <c r="D56" i="1" l="1"/>
  <c r="C56" i="1" s="1"/>
  <c r="B57" i="1" s="1"/>
  <c r="D57" i="1" l="1"/>
  <c r="C57" i="1" s="1"/>
  <c r="B58" i="1" s="1"/>
  <c r="D58" i="1" l="1"/>
  <c r="C58" i="1" s="1"/>
  <c r="B59" i="1" s="1"/>
  <c r="D59" i="1" l="1"/>
  <c r="C59" i="1" s="1"/>
  <c r="B60" i="1" s="1"/>
  <c r="D60" i="1" l="1"/>
  <c r="C60" i="1" s="1"/>
  <c r="B61" i="1" s="1"/>
  <c r="D61" i="1" l="1"/>
  <c r="C61" i="1" s="1"/>
  <c r="B62" i="1"/>
  <c r="D62" i="1" l="1"/>
  <c r="C62" i="1" s="1"/>
  <c r="B63" i="1" s="1"/>
  <c r="D63" i="1" l="1"/>
  <c r="C63" i="1" s="1"/>
  <c r="B64" i="1" s="1"/>
  <c r="D64" i="1" l="1"/>
  <c r="C64" i="1" s="1"/>
  <c r="B65" i="1" s="1"/>
  <c r="D65" i="1" l="1"/>
  <c r="C65" i="1" s="1"/>
  <c r="B66" i="1" s="1"/>
  <c r="D66" i="1" s="1"/>
  <c r="C66" i="1" s="1"/>
</calcChain>
</file>

<file path=xl/sharedStrings.xml><?xml version="1.0" encoding="utf-8"?>
<sst xmlns="http://schemas.openxmlformats.org/spreadsheetml/2006/main" count="10" uniqueCount="10">
  <si>
    <t>Valor del préstamo:</t>
  </si>
  <si>
    <t>Tasa nominal anual (T.N.A.):</t>
  </si>
  <si>
    <t>Cantidad de cuotas:</t>
  </si>
  <si>
    <t>Tasa Mensual:</t>
  </si>
  <si>
    <t>Cuota Fija (Sistema Francés):</t>
  </si>
  <si>
    <t>Nº de cuota</t>
  </si>
  <si>
    <t>Amortización</t>
  </si>
  <si>
    <t>Intereses del período</t>
  </si>
  <si>
    <t>Cuota (constante)</t>
  </si>
  <si>
    <t>Capital al inicio
del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</si>
</sst>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2" borderId="1" xfId="0" applyNumberFormat="1" applyFill="1" applyBorder="1" applyAlignment="1">
      <alignment horizontal="right"/>
    </xf>
    <xf numFmtId="10" fontId="0" fillId="0" borderId="1" xfId="0" applyNumberFormat="1" applyBorder="1" applyAlignment="1">
      <alignment horizontal="right"/>
    </xf>
    <xf numFmtId="10" fontId="0" fillId="2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/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6"/>
  <sheetViews>
    <sheetView tabSelected="1" workbookViewId="0">
      <pane ySplit="6" topLeftCell="A7" activePane="bottomLeft" state="frozen"/>
      <selection pane="bottomLeft" activeCell="E2" sqref="E2"/>
    </sheetView>
  </sheetViews>
  <sheetFormatPr baseColWidth="10" defaultColWidth="9.140625" defaultRowHeight="15" x14ac:dyDescent="0.25"/>
  <cols>
    <col min="1" max="1" width="26" bestFit="1" customWidth="1"/>
    <col min="2" max="2" width="15.7109375" customWidth="1"/>
    <col min="3" max="3" width="14.28515625" customWidth="1"/>
    <col min="4" max="4" width="26.7109375" bestFit="1" customWidth="1"/>
    <col min="5" max="5" width="16.85546875" bestFit="1" customWidth="1"/>
    <col min="6" max="6" width="2.7109375" customWidth="1"/>
    <col min="7" max="7" width="30.7109375" customWidth="1"/>
    <col min="8" max="8" width="20.7109375" customWidth="1"/>
  </cols>
  <sheetData>
    <row r="2" spans="1:5" x14ac:dyDescent="0.25">
      <c r="A2" s="8" t="s">
        <v>0</v>
      </c>
      <c r="B2" s="1">
        <v>10000</v>
      </c>
      <c r="D2" s="8" t="s">
        <v>3</v>
      </c>
      <c r="E2" s="2">
        <f>B3/12</f>
        <v>0.01</v>
      </c>
    </row>
    <row r="3" spans="1:5" x14ac:dyDescent="0.25">
      <c r="A3" s="8" t="s">
        <v>1</v>
      </c>
      <c r="B3" s="3">
        <v>0.12</v>
      </c>
      <c r="D3" s="8" t="s">
        <v>4</v>
      </c>
      <c r="E3" s="4">
        <f>IFERROR(IF($B$4&gt;0,$B$2*($E$2*(1+$E$2)^$B$4)/((1+$E$2)^$B$4-1),0),0)</f>
        <v>222.4444768490176</v>
      </c>
    </row>
    <row r="4" spans="1:5" x14ac:dyDescent="0.25">
      <c r="A4" s="8" t="s">
        <v>2</v>
      </c>
      <c r="B4" s="5">
        <v>60</v>
      </c>
    </row>
    <row r="6" spans="1:5" ht="30" x14ac:dyDescent="0.25">
      <c r="A6" s="7" t="s">
        <v>5</v>
      </c>
      <c r="B6" s="9" t="s">
        <v>9</v>
      </c>
      <c r="C6" s="7" t="s">
        <v>6</v>
      </c>
      <c r="D6" s="7" t="s">
        <v>7</v>
      </c>
      <c r="E6" s="7" t="s">
        <v>8</v>
      </c>
    </row>
    <row r="7" spans="1:5" x14ac:dyDescent="0.25">
      <c r="A7" s="6">
        <v>1</v>
      </c>
      <c r="B7" s="4">
        <f>IF(A7&gt;$B$4,0,$B$2)</f>
        <v>10000</v>
      </c>
      <c r="C7" s="4">
        <f t="shared" ref="C7:C38" si="0">IF(A7&gt;$B$4,0,MAX(0,E7-D7))</f>
        <v>122.4444768490176</v>
      </c>
      <c r="D7" s="4">
        <f>IF(A7&gt;$B$4,0,MAX(0,B7*$E$2))</f>
        <v>100</v>
      </c>
      <c r="E7" s="4">
        <f>IF(A7&gt;$B$4,0,$E$3)</f>
        <v>222.4444768490176</v>
      </c>
    </row>
    <row r="8" spans="1:5" x14ac:dyDescent="0.25">
      <c r="A8" s="6">
        <v>2</v>
      </c>
      <c r="B8" s="4">
        <f t="shared" ref="B8:B39" si="1">IF(A8&gt;$B$4,0,MAX(0,B7-C7))</f>
        <v>9877.5555231509825</v>
      </c>
      <c r="C8" s="4">
        <f t="shared" si="0"/>
        <v>123.66892161750778</v>
      </c>
      <c r="D8" s="4">
        <f>IF(A8&gt;$B$4,0,MAX(0,B8*$E$2))</f>
        <v>98.775555231509827</v>
      </c>
      <c r="E8" s="4">
        <f>IF(A8&gt;$B$4,0,$E$3)</f>
        <v>222.4444768490176</v>
      </c>
    </row>
    <row r="9" spans="1:5" x14ac:dyDescent="0.25">
      <c r="A9" s="6">
        <v>3</v>
      </c>
      <c r="B9" s="4">
        <f t="shared" si="1"/>
        <v>9753.8866015334752</v>
      </c>
      <c r="C9" s="4">
        <f t="shared" si="0"/>
        <v>124.90561083368286</v>
      </c>
      <c r="D9" s="4">
        <f>IF(A9&gt;$B$4,0,MAX(0,B9*$E$2))</f>
        <v>97.538866015334747</v>
      </c>
      <c r="E9" s="4">
        <f>IF(A9&gt;$B$4,0,$E$3)</f>
        <v>222.4444768490176</v>
      </c>
    </row>
    <row r="10" spans="1:5" x14ac:dyDescent="0.25">
      <c r="A10" s="6">
        <v>4</v>
      </c>
      <c r="B10" s="4">
        <f t="shared" si="1"/>
        <v>9628.9809906997925</v>
      </c>
      <c r="C10" s="4">
        <f t="shared" si="0"/>
        <v>126.15466694201967</v>
      </c>
      <c r="D10" s="4">
        <f>IF(A10&gt;$B$4,0,MAX(0,B10*$E$2))</f>
        <v>96.289809906997931</v>
      </c>
      <c r="E10" s="4">
        <f>IF(A10&gt;$B$4,0,$E$3)</f>
        <v>222.4444768490176</v>
      </c>
    </row>
    <row r="11" spans="1:5" x14ac:dyDescent="0.25">
      <c r="A11" s="6">
        <v>5</v>
      </c>
      <c r="B11" s="4">
        <f t="shared" si="1"/>
        <v>9502.8263237577721</v>
      </c>
      <c r="C11" s="4">
        <f t="shared" si="0"/>
        <v>127.41621361143989</v>
      </c>
      <c r="D11" s="4">
        <f>IF(A11&gt;$B$4,0,MAX(0,B11*$E$2))</f>
        <v>95.028263237577718</v>
      </c>
      <c r="E11" s="4">
        <f>IF(A11&gt;$B$4,0,$E$3)</f>
        <v>222.4444768490176</v>
      </c>
    </row>
    <row r="12" spans="1:5" x14ac:dyDescent="0.25">
      <c r="A12" s="6">
        <v>6</v>
      </c>
      <c r="B12" s="4">
        <f t="shared" si="1"/>
        <v>9375.410110146333</v>
      </c>
      <c r="C12" s="4">
        <f t="shared" si="0"/>
        <v>128.69037574755427</v>
      </c>
      <c r="D12" s="4">
        <f>IF(A12&gt;$B$4,0,MAX(0,B12*$E$2))</f>
        <v>93.754101101463334</v>
      </c>
      <c r="E12" s="4">
        <f>IF(A12&gt;$B$4,0,$E$3)</f>
        <v>222.4444768490176</v>
      </c>
    </row>
    <row r="13" spans="1:5" x14ac:dyDescent="0.25">
      <c r="A13" s="6">
        <v>7</v>
      </c>
      <c r="B13" s="4">
        <f t="shared" si="1"/>
        <v>9246.7197343987791</v>
      </c>
      <c r="C13" s="4">
        <f t="shared" si="0"/>
        <v>129.9772795050298</v>
      </c>
      <c r="D13" s="4">
        <f>IF(A13&gt;$B$4,0,MAX(0,B13*$E$2))</f>
        <v>92.467197343987792</v>
      </c>
      <c r="E13" s="4">
        <f>IF(A13&gt;$B$4,0,$E$3)</f>
        <v>222.4444768490176</v>
      </c>
    </row>
    <row r="14" spans="1:5" x14ac:dyDescent="0.25">
      <c r="A14" s="6">
        <v>8</v>
      </c>
      <c r="B14" s="4">
        <f t="shared" si="1"/>
        <v>9116.7424548937488</v>
      </c>
      <c r="C14" s="4">
        <f t="shared" si="0"/>
        <v>131.27705230008013</v>
      </c>
      <c r="D14" s="4">
        <f>IF(A14&gt;$B$4,0,MAX(0,B14*$E$2))</f>
        <v>91.16742454893749</v>
      </c>
      <c r="E14" s="4">
        <f>IF(A14&gt;$B$4,0,$E$3)</f>
        <v>222.4444768490176</v>
      </c>
    </row>
    <row r="15" spans="1:5" x14ac:dyDescent="0.25">
      <c r="A15" s="6">
        <v>9</v>
      </c>
      <c r="B15" s="4">
        <f t="shared" si="1"/>
        <v>8985.4654025936688</v>
      </c>
      <c r="C15" s="4">
        <f t="shared" si="0"/>
        <v>132.58982282308091</v>
      </c>
      <c r="D15" s="4">
        <f>IF(A15&gt;$B$4,0,MAX(0,B15*$E$2))</f>
        <v>89.854654025936696</v>
      </c>
      <c r="E15" s="4">
        <f>IF(A15&gt;$B$4,0,$E$3)</f>
        <v>222.4444768490176</v>
      </c>
    </row>
    <row r="16" spans="1:5" x14ac:dyDescent="0.25">
      <c r="A16" s="6">
        <v>10</v>
      </c>
      <c r="B16" s="4">
        <f t="shared" si="1"/>
        <v>8852.8755797705871</v>
      </c>
      <c r="C16" s="4">
        <f t="shared" si="0"/>
        <v>133.91572105131172</v>
      </c>
      <c r="D16" s="4">
        <f>IF(A16&gt;$B$4,0,MAX(0,B16*$E$2))</f>
        <v>88.52875579770587</v>
      </c>
      <c r="E16" s="4">
        <f>IF(A16&gt;$B$4,0,$E$3)</f>
        <v>222.4444768490176</v>
      </c>
    </row>
    <row r="17" spans="1:5" x14ac:dyDescent="0.25">
      <c r="A17" s="6">
        <v>11</v>
      </c>
      <c r="B17" s="4">
        <f t="shared" si="1"/>
        <v>8718.9598587192759</v>
      </c>
      <c r="C17" s="4">
        <f t="shared" si="0"/>
        <v>135.25487826182484</v>
      </c>
      <c r="D17" s="4">
        <f>IF(A17&gt;$B$4,0,MAX(0,B17*$E$2))</f>
        <v>87.189598587192762</v>
      </c>
      <c r="E17" s="4">
        <f>IF(A17&gt;$B$4,0,$E$3)</f>
        <v>222.4444768490176</v>
      </c>
    </row>
    <row r="18" spans="1:5" x14ac:dyDescent="0.25">
      <c r="A18" s="6">
        <v>12</v>
      </c>
      <c r="B18" s="4">
        <f t="shared" si="1"/>
        <v>8583.7049804574508</v>
      </c>
      <c r="C18" s="4">
        <f t="shared" si="0"/>
        <v>136.60742704444311</v>
      </c>
      <c r="D18" s="4">
        <f>IF(A18&gt;$B$4,0,MAX(0,B18*$E$2))</f>
        <v>85.837049804574505</v>
      </c>
      <c r="E18" s="4">
        <f>IF(A18&gt;$B$4,0,$E$3)</f>
        <v>222.4444768490176</v>
      </c>
    </row>
    <row r="19" spans="1:5" x14ac:dyDescent="0.25">
      <c r="A19" s="6">
        <v>13</v>
      </c>
      <c r="B19" s="4">
        <f t="shared" si="1"/>
        <v>8447.0975534130084</v>
      </c>
      <c r="C19" s="4">
        <f t="shared" si="0"/>
        <v>137.97350131488753</v>
      </c>
      <c r="D19" s="4">
        <f>IF(A19&gt;$B$4,0,MAX(0,B19*$E$2))</f>
        <v>84.470975534130091</v>
      </c>
      <c r="E19" s="4">
        <f>IF(A19&gt;$B$4,0,$E$3)</f>
        <v>222.4444768490176</v>
      </c>
    </row>
    <row r="20" spans="1:5" x14ac:dyDescent="0.25">
      <c r="A20" s="6">
        <v>14</v>
      </c>
      <c r="B20" s="4">
        <f t="shared" si="1"/>
        <v>8309.124052098121</v>
      </c>
      <c r="C20" s="4">
        <f t="shared" si="0"/>
        <v>139.35323632803639</v>
      </c>
      <c r="D20" s="4">
        <f>IF(A20&gt;$B$4,0,MAX(0,B20*$E$2))</f>
        <v>83.091240520981216</v>
      </c>
      <c r="E20" s="4">
        <f>IF(A20&gt;$B$4,0,$E$3)</f>
        <v>222.4444768490176</v>
      </c>
    </row>
    <row r="21" spans="1:5" x14ac:dyDescent="0.25">
      <c r="A21" s="6">
        <v>15</v>
      </c>
      <c r="B21" s="4">
        <f t="shared" si="1"/>
        <v>8169.7708157700845</v>
      </c>
      <c r="C21" s="4">
        <f t="shared" si="0"/>
        <v>140.74676869131676</v>
      </c>
      <c r="D21" s="4">
        <f>IF(A21&gt;$B$4,0,MAX(0,B21*$E$2))</f>
        <v>81.697708157700845</v>
      </c>
      <c r="E21" s="4">
        <f>IF(A21&gt;$B$4,0,$E$3)</f>
        <v>222.4444768490176</v>
      </c>
    </row>
    <row r="22" spans="1:5" x14ac:dyDescent="0.25">
      <c r="A22" s="6">
        <v>16</v>
      </c>
      <c r="B22" s="4">
        <f t="shared" si="1"/>
        <v>8029.0240470787676</v>
      </c>
      <c r="C22" s="4">
        <f t="shared" si="0"/>
        <v>142.15423637822994</v>
      </c>
      <c r="D22" s="4">
        <f>IF(A22&gt;$B$4,0,MAX(0,B22*$E$2))</f>
        <v>80.29024047078768</v>
      </c>
      <c r="E22" s="4">
        <f>IF(A22&gt;$B$4,0,$E$3)</f>
        <v>222.4444768490176</v>
      </c>
    </row>
    <row r="23" spans="1:5" x14ac:dyDescent="0.25">
      <c r="A23" s="6">
        <v>17</v>
      </c>
      <c r="B23" s="4">
        <f t="shared" si="1"/>
        <v>7886.8698107005375</v>
      </c>
      <c r="C23" s="4">
        <f t="shared" si="0"/>
        <v>143.57577874201223</v>
      </c>
      <c r="D23" s="4">
        <f>IF(A23&gt;$B$4,0,MAX(0,B23*$E$2))</f>
        <v>78.868698107005372</v>
      </c>
      <c r="E23" s="4">
        <f>IF(A23&gt;$B$4,0,$E$3)</f>
        <v>222.4444768490176</v>
      </c>
    </row>
    <row r="24" spans="1:5" x14ac:dyDescent="0.25">
      <c r="A24" s="6">
        <v>18</v>
      </c>
      <c r="B24" s="4">
        <f t="shared" si="1"/>
        <v>7743.294031958525</v>
      </c>
      <c r="C24" s="4">
        <f t="shared" si="0"/>
        <v>145.01153652943236</v>
      </c>
      <c r="D24" s="4">
        <f>IF(A24&gt;$B$4,0,MAX(0,B24*$E$2))</f>
        <v>77.432940319585256</v>
      </c>
      <c r="E24" s="4">
        <f>IF(A24&gt;$B$4,0,$E$3)</f>
        <v>222.4444768490176</v>
      </c>
    </row>
    <row r="25" spans="1:5" x14ac:dyDescent="0.25">
      <c r="A25" s="6">
        <v>19</v>
      </c>
      <c r="B25" s="4">
        <f t="shared" si="1"/>
        <v>7598.2824954290927</v>
      </c>
      <c r="C25" s="4">
        <f t="shared" si="0"/>
        <v>146.46165189472669</v>
      </c>
      <c r="D25" s="4">
        <f>IF(A25&gt;$B$4,0,MAX(0,B25*$E$2))</f>
        <v>75.982824954290933</v>
      </c>
      <c r="E25" s="4">
        <f>IF(A25&gt;$B$4,0,$E$3)</f>
        <v>222.4444768490176</v>
      </c>
    </row>
    <row r="26" spans="1:5" x14ac:dyDescent="0.25">
      <c r="A26" s="6">
        <v>20</v>
      </c>
      <c r="B26" s="4">
        <f t="shared" si="1"/>
        <v>7451.8208435343658</v>
      </c>
      <c r="C26" s="4">
        <f t="shared" si="0"/>
        <v>147.92626841367394</v>
      </c>
      <c r="D26" s="4">
        <f>IF(A26&gt;$B$4,0,MAX(0,B26*$E$2))</f>
        <v>74.518208435343666</v>
      </c>
      <c r="E26" s="4">
        <f>IF(A26&gt;$B$4,0,$E$3)</f>
        <v>222.4444768490176</v>
      </c>
    </row>
    <row r="27" spans="1:5" x14ac:dyDescent="0.25">
      <c r="A27" s="6">
        <v>21</v>
      </c>
      <c r="B27" s="4">
        <f t="shared" si="1"/>
        <v>7303.894575120692</v>
      </c>
      <c r="C27" s="4">
        <f t="shared" si="0"/>
        <v>149.40553109781069</v>
      </c>
      <c r="D27" s="4">
        <f>IF(A27&gt;$B$4,0,MAX(0,B27*$E$2))</f>
        <v>73.038945751206924</v>
      </c>
      <c r="E27" s="4">
        <f>IF(A27&gt;$B$4,0,$E$3)</f>
        <v>222.4444768490176</v>
      </c>
    </row>
    <row r="28" spans="1:5" x14ac:dyDescent="0.25">
      <c r="A28" s="6">
        <v>22</v>
      </c>
      <c r="B28" s="4">
        <f t="shared" si="1"/>
        <v>7154.489044022881</v>
      </c>
      <c r="C28" s="4">
        <f t="shared" si="0"/>
        <v>150.89958640878879</v>
      </c>
      <c r="D28" s="4">
        <f>IF(A28&gt;$B$4,0,MAX(0,B28*$E$2))</f>
        <v>71.544890440228812</v>
      </c>
      <c r="E28" s="4">
        <f>IF(A28&gt;$B$4,0,$E$3)</f>
        <v>222.4444768490176</v>
      </c>
    </row>
    <row r="29" spans="1:5" x14ac:dyDescent="0.25">
      <c r="A29" s="6">
        <v>23</v>
      </c>
      <c r="B29" s="4">
        <f t="shared" si="1"/>
        <v>7003.5894576140918</v>
      </c>
      <c r="C29" s="4">
        <f t="shared" si="0"/>
        <v>152.40858227287669</v>
      </c>
      <c r="D29" s="4">
        <f>IF(A29&gt;$B$4,0,MAX(0,B29*$E$2))</f>
        <v>70.035894576140919</v>
      </c>
      <c r="E29" s="4">
        <f>IF(A29&gt;$B$4,0,$E$3)</f>
        <v>222.4444768490176</v>
      </c>
    </row>
    <row r="30" spans="1:5" x14ac:dyDescent="0.25">
      <c r="A30" s="6">
        <v>24</v>
      </c>
      <c r="B30" s="4">
        <f t="shared" si="1"/>
        <v>6851.1808753412151</v>
      </c>
      <c r="C30" s="4">
        <f t="shared" si="0"/>
        <v>153.93266809560544</v>
      </c>
      <c r="D30" s="4">
        <f>IF(A30&gt;$B$4,0,MAX(0,B30*$E$2))</f>
        <v>68.511808753412154</v>
      </c>
      <c r="E30" s="4">
        <f>IF(A30&gt;$B$4,0,$E$3)</f>
        <v>222.4444768490176</v>
      </c>
    </row>
    <row r="31" spans="1:5" x14ac:dyDescent="0.25">
      <c r="A31" s="6">
        <v>25</v>
      </c>
      <c r="B31" s="4">
        <f t="shared" si="1"/>
        <v>6697.2482072456096</v>
      </c>
      <c r="C31" s="4">
        <f t="shared" si="0"/>
        <v>155.4719947765615</v>
      </c>
      <c r="D31" s="4">
        <f>IF(A31&gt;$B$4,0,MAX(0,B31*$E$2))</f>
        <v>66.972482072456103</v>
      </c>
      <c r="E31" s="4">
        <f>IF(A31&gt;$B$4,0,$E$3)</f>
        <v>222.4444768490176</v>
      </c>
    </row>
    <row r="32" spans="1:5" x14ac:dyDescent="0.25">
      <c r="A32" s="6">
        <v>26</v>
      </c>
      <c r="B32" s="4">
        <f t="shared" si="1"/>
        <v>6541.776212469048</v>
      </c>
      <c r="C32" s="4">
        <f t="shared" si="0"/>
        <v>157.02671472432712</v>
      </c>
      <c r="D32" s="4">
        <f>IF(A32&gt;$B$4,0,MAX(0,B32*$E$2))</f>
        <v>65.417762124690483</v>
      </c>
      <c r="E32" s="4">
        <f>IF(A32&gt;$B$4,0,$E$3)</f>
        <v>222.4444768490176</v>
      </c>
    </row>
    <row r="33" spans="1:5" x14ac:dyDescent="0.25">
      <c r="A33" s="6">
        <v>27</v>
      </c>
      <c r="B33" s="4">
        <f t="shared" si="1"/>
        <v>6384.7494977447204</v>
      </c>
      <c r="C33" s="4">
        <f t="shared" si="0"/>
        <v>158.59698187157039</v>
      </c>
      <c r="D33" s="4">
        <f>IF(A33&gt;$B$4,0,MAX(0,B33*$E$2))</f>
        <v>63.847494977447205</v>
      </c>
      <c r="E33" s="4">
        <f>IF(A33&gt;$B$4,0,$E$3)</f>
        <v>222.4444768490176</v>
      </c>
    </row>
    <row r="34" spans="1:5" x14ac:dyDescent="0.25">
      <c r="A34" s="6">
        <v>28</v>
      </c>
      <c r="B34" s="4">
        <f t="shared" si="1"/>
        <v>6226.1525158731502</v>
      </c>
      <c r="C34" s="4">
        <f t="shared" si="0"/>
        <v>160.1829516902861</v>
      </c>
      <c r="D34" s="4">
        <f>IF(A34&gt;$B$4,0,MAX(0,B34*$E$2))</f>
        <v>62.261525158731502</v>
      </c>
      <c r="E34" s="4">
        <f>IF(A34&gt;$B$4,0,$E$3)</f>
        <v>222.4444768490176</v>
      </c>
    </row>
    <row r="35" spans="1:5" x14ac:dyDescent="0.25">
      <c r="A35" s="6">
        <v>29</v>
      </c>
      <c r="B35" s="4">
        <f t="shared" si="1"/>
        <v>6065.9695641828639</v>
      </c>
      <c r="C35" s="4">
        <f t="shared" si="0"/>
        <v>161.78478120718896</v>
      </c>
      <c r="D35" s="4">
        <f>IF(A35&gt;$B$4,0,MAX(0,B35*$E$2))</f>
        <v>60.659695641828641</v>
      </c>
      <c r="E35" s="4">
        <f>IF(A35&gt;$B$4,0,$E$3)</f>
        <v>222.4444768490176</v>
      </c>
    </row>
    <row r="36" spans="1:5" x14ac:dyDescent="0.25">
      <c r="A36" s="6">
        <v>30</v>
      </c>
      <c r="B36" s="4">
        <f t="shared" si="1"/>
        <v>5904.1847829756753</v>
      </c>
      <c r="C36" s="4">
        <f t="shared" si="0"/>
        <v>163.40262901926084</v>
      </c>
      <c r="D36" s="4">
        <f>IF(A36&gt;$B$4,0,MAX(0,B36*$E$2))</f>
        <v>59.041847829756755</v>
      </c>
      <c r="E36" s="4">
        <f>IF(A36&gt;$B$4,0,$E$3)</f>
        <v>222.4444768490176</v>
      </c>
    </row>
    <row r="37" spans="1:5" x14ac:dyDescent="0.25">
      <c r="A37" s="6">
        <v>31</v>
      </c>
      <c r="B37" s="4">
        <f t="shared" si="1"/>
        <v>5740.7821539564147</v>
      </c>
      <c r="C37" s="4">
        <f t="shared" si="0"/>
        <v>165.03665530945347</v>
      </c>
      <c r="D37" s="4">
        <f>IF(A37&gt;$B$4,0,MAX(0,B37*$E$2))</f>
        <v>57.407821539564146</v>
      </c>
      <c r="E37" s="4">
        <f>IF(A37&gt;$B$4,0,$E$3)</f>
        <v>222.4444768490176</v>
      </c>
    </row>
    <row r="38" spans="1:5" x14ac:dyDescent="0.25">
      <c r="A38" s="6">
        <v>32</v>
      </c>
      <c r="B38" s="4">
        <f t="shared" si="1"/>
        <v>5575.7454986469611</v>
      </c>
      <c r="C38" s="4">
        <f t="shared" si="0"/>
        <v>166.68702186254799</v>
      </c>
      <c r="D38" s="4">
        <f>IF(A38&gt;$B$4,0,MAX(0,B38*$E$2))</f>
        <v>55.757454986469611</v>
      </c>
      <c r="E38" s="4">
        <f>IF(A38&gt;$B$4,0,$E$3)</f>
        <v>222.4444768490176</v>
      </c>
    </row>
    <row r="39" spans="1:5" x14ac:dyDescent="0.25">
      <c r="A39" s="6">
        <v>33</v>
      </c>
      <c r="B39" s="4">
        <f t="shared" si="1"/>
        <v>5409.058476784413</v>
      </c>
      <c r="C39" s="4">
        <f t="shared" ref="C39:C70" si="2">IF(A39&gt;$B$4,0,MAX(0,E39-D39))</f>
        <v>168.35389208117348</v>
      </c>
      <c r="D39" s="4">
        <f>IF(A39&gt;$B$4,0,MAX(0,B39*$E$2))</f>
        <v>54.090584767844128</v>
      </c>
      <c r="E39" s="4">
        <f>IF(A39&gt;$B$4,0,$E$3)</f>
        <v>222.4444768490176</v>
      </c>
    </row>
    <row r="40" spans="1:5" x14ac:dyDescent="0.25">
      <c r="A40" s="6">
        <v>34</v>
      </c>
      <c r="B40" s="4">
        <f t="shared" ref="B40:B71" si="3">IF(A40&gt;$B$4,0,MAX(0,B39-C39))</f>
        <v>5240.7045847032396</v>
      </c>
      <c r="C40" s="4">
        <f t="shared" si="2"/>
        <v>170.0374310019852</v>
      </c>
      <c r="D40" s="4">
        <f>IF(A40&gt;$B$4,0,MAX(0,B40*$E$2))</f>
        <v>52.4070458470324</v>
      </c>
      <c r="E40" s="4">
        <f>IF(A40&gt;$B$4,0,$E$3)</f>
        <v>222.4444768490176</v>
      </c>
    </row>
    <row r="41" spans="1:5" x14ac:dyDescent="0.25">
      <c r="A41" s="6">
        <v>35</v>
      </c>
      <c r="B41" s="4">
        <f t="shared" si="3"/>
        <v>5070.6671537012544</v>
      </c>
      <c r="C41" s="4">
        <f t="shared" si="2"/>
        <v>171.73780531200507</v>
      </c>
      <c r="D41" s="4">
        <f>IF(A41&gt;$B$4,0,MAX(0,B41*$E$2))</f>
        <v>50.706671537012546</v>
      </c>
      <c r="E41" s="4">
        <f>IF(A41&gt;$B$4,0,$E$3)</f>
        <v>222.4444768490176</v>
      </c>
    </row>
    <row r="42" spans="1:5" x14ac:dyDescent="0.25">
      <c r="A42" s="6">
        <v>36</v>
      </c>
      <c r="B42" s="4">
        <f t="shared" si="3"/>
        <v>4898.9293483892498</v>
      </c>
      <c r="C42" s="4">
        <f t="shared" si="2"/>
        <v>173.45518336512509</v>
      </c>
      <c r="D42" s="4">
        <f>IF(A42&gt;$B$4,0,MAX(0,B42*$E$2))</f>
        <v>48.989293483892496</v>
      </c>
      <c r="E42" s="4">
        <f>IF(A42&gt;$B$4,0,$E$3)</f>
        <v>222.4444768490176</v>
      </c>
    </row>
    <row r="43" spans="1:5" x14ac:dyDescent="0.25">
      <c r="A43" s="6">
        <v>37</v>
      </c>
      <c r="B43" s="4">
        <f t="shared" si="3"/>
        <v>4725.4741650241249</v>
      </c>
      <c r="C43" s="4">
        <f t="shared" si="2"/>
        <v>175.18973519877636</v>
      </c>
      <c r="D43" s="4">
        <f>IF(A43&gt;$B$4,0,MAX(0,B43*$E$2))</f>
        <v>47.25474165024125</v>
      </c>
      <c r="E43" s="4">
        <f>IF(A43&gt;$B$4,0,$E$3)</f>
        <v>222.4444768490176</v>
      </c>
    </row>
    <row r="44" spans="1:5" x14ac:dyDescent="0.25">
      <c r="A44" s="6">
        <v>38</v>
      </c>
      <c r="B44" s="4">
        <f t="shared" si="3"/>
        <v>4550.2844298253485</v>
      </c>
      <c r="C44" s="4">
        <f t="shared" si="2"/>
        <v>176.94163255076413</v>
      </c>
      <c r="D44" s="4">
        <f>IF(A44&gt;$B$4,0,MAX(0,B44*$E$2))</f>
        <v>45.502844298253486</v>
      </c>
      <c r="E44" s="4">
        <f>IF(A44&gt;$B$4,0,$E$3)</f>
        <v>222.4444768490176</v>
      </c>
    </row>
    <row r="45" spans="1:5" x14ac:dyDescent="0.25">
      <c r="A45" s="6">
        <v>39</v>
      </c>
      <c r="B45" s="4">
        <f t="shared" si="3"/>
        <v>4373.342797274584</v>
      </c>
      <c r="C45" s="4">
        <f t="shared" si="2"/>
        <v>178.71104887627178</v>
      </c>
      <c r="D45" s="4">
        <f>IF(A45&gt;$B$4,0,MAX(0,B45*$E$2))</f>
        <v>43.733427972745844</v>
      </c>
      <c r="E45" s="4">
        <f>IF(A45&gt;$B$4,0,$E$3)</f>
        <v>222.4444768490176</v>
      </c>
    </row>
    <row r="46" spans="1:5" x14ac:dyDescent="0.25">
      <c r="A46" s="6">
        <v>40</v>
      </c>
      <c r="B46" s="4">
        <f t="shared" si="3"/>
        <v>4194.6317483983121</v>
      </c>
      <c r="C46" s="4">
        <f t="shared" si="2"/>
        <v>180.4981593650345</v>
      </c>
      <c r="D46" s="4">
        <f>IF(A46&gt;$B$4,0,MAX(0,B46*$E$2))</f>
        <v>41.946317483983123</v>
      </c>
      <c r="E46" s="4">
        <f>IF(A46&gt;$B$4,0,$E$3)</f>
        <v>222.4444768490176</v>
      </c>
    </row>
    <row r="47" spans="1:5" x14ac:dyDescent="0.25">
      <c r="A47" s="6">
        <v>41</v>
      </c>
      <c r="B47" s="4">
        <f t="shared" si="3"/>
        <v>4014.1335890332775</v>
      </c>
      <c r="C47" s="4">
        <f t="shared" si="2"/>
        <v>182.30314095868482</v>
      </c>
      <c r="D47" s="4">
        <f>IF(A47&gt;$B$4,0,MAX(0,B47*$E$2))</f>
        <v>40.141335890332776</v>
      </c>
      <c r="E47" s="4">
        <f>IF(A47&gt;$B$4,0,$E$3)</f>
        <v>222.4444768490176</v>
      </c>
    </row>
    <row r="48" spans="1:5" x14ac:dyDescent="0.25">
      <c r="A48" s="6">
        <v>42</v>
      </c>
      <c r="B48" s="4">
        <f t="shared" si="3"/>
        <v>3831.8304480745928</v>
      </c>
      <c r="C48" s="4">
        <f t="shared" si="2"/>
        <v>184.12617236827168</v>
      </c>
      <c r="D48" s="4">
        <f>IF(A48&gt;$B$4,0,MAX(0,B48*$E$2))</f>
        <v>38.31830448074593</v>
      </c>
      <c r="E48" s="4">
        <f>IF(A48&gt;$B$4,0,$E$3)</f>
        <v>222.4444768490176</v>
      </c>
    </row>
    <row r="49" spans="1:5" x14ac:dyDescent="0.25">
      <c r="A49" s="6">
        <v>43</v>
      </c>
      <c r="B49" s="4">
        <f t="shared" si="3"/>
        <v>3647.7042757063209</v>
      </c>
      <c r="C49" s="4">
        <f t="shared" si="2"/>
        <v>185.9674340919544</v>
      </c>
      <c r="D49" s="4">
        <f>IF(A49&gt;$B$4,0,MAX(0,B49*$E$2))</f>
        <v>36.477042757063209</v>
      </c>
      <c r="E49" s="4">
        <f>IF(A49&gt;$B$4,0,$E$3)</f>
        <v>222.4444768490176</v>
      </c>
    </row>
    <row r="50" spans="1:5" x14ac:dyDescent="0.25">
      <c r="A50" s="6">
        <v>44</v>
      </c>
      <c r="B50" s="4">
        <f t="shared" si="3"/>
        <v>3461.7368416143663</v>
      </c>
      <c r="C50" s="4">
        <f t="shared" si="2"/>
        <v>187.82710843287396</v>
      </c>
      <c r="D50" s="4">
        <f>IF(A50&gt;$B$4,0,MAX(0,B50*$E$2))</f>
        <v>34.617368416143663</v>
      </c>
      <c r="E50" s="4">
        <f>IF(A50&gt;$B$4,0,$E$3)</f>
        <v>222.4444768490176</v>
      </c>
    </row>
    <row r="51" spans="1:5" x14ac:dyDescent="0.25">
      <c r="A51" s="6">
        <v>45</v>
      </c>
      <c r="B51" s="4">
        <f t="shared" si="3"/>
        <v>3273.9097331814924</v>
      </c>
      <c r="C51" s="4">
        <f t="shared" si="2"/>
        <v>189.70537951720269</v>
      </c>
      <c r="D51" s="4">
        <f>IF(A51&gt;$B$4,0,MAX(0,B51*$E$2))</f>
        <v>32.739097331814925</v>
      </c>
      <c r="E51" s="4">
        <f>IF(A51&gt;$B$4,0,$E$3)</f>
        <v>222.4444768490176</v>
      </c>
    </row>
    <row r="52" spans="1:5" x14ac:dyDescent="0.25">
      <c r="A52" s="6">
        <v>46</v>
      </c>
      <c r="B52" s="4">
        <f t="shared" si="3"/>
        <v>3084.2043536642896</v>
      </c>
      <c r="C52" s="4">
        <f t="shared" si="2"/>
        <v>191.6024333123747</v>
      </c>
      <c r="D52" s="4">
        <f>IF(A52&gt;$B$4,0,MAX(0,B52*$E$2))</f>
        <v>30.842043536642898</v>
      </c>
      <c r="E52" s="4">
        <f>IF(A52&gt;$B$4,0,$E$3)</f>
        <v>222.4444768490176</v>
      </c>
    </row>
    <row r="53" spans="1:5" x14ac:dyDescent="0.25">
      <c r="A53" s="6">
        <v>47</v>
      </c>
      <c r="B53" s="4">
        <f t="shared" si="3"/>
        <v>2892.6019203519149</v>
      </c>
      <c r="C53" s="4">
        <f t="shared" si="2"/>
        <v>193.51845764549844</v>
      </c>
      <c r="D53" s="4">
        <f>IF(A53&gt;$B$4,0,MAX(0,B53*$E$2))</f>
        <v>28.92601920351915</v>
      </c>
      <c r="E53" s="4">
        <f>IF(A53&gt;$B$4,0,$E$3)</f>
        <v>222.4444768490176</v>
      </c>
    </row>
    <row r="54" spans="1:5" x14ac:dyDescent="0.25">
      <c r="A54" s="6">
        <v>48</v>
      </c>
      <c r="B54" s="4">
        <f t="shared" si="3"/>
        <v>2699.0834627064164</v>
      </c>
      <c r="C54" s="4">
        <f t="shared" si="2"/>
        <v>195.45364222195343</v>
      </c>
      <c r="D54" s="4">
        <f>IF(A54&gt;$B$4,0,MAX(0,B54*$E$2))</f>
        <v>26.990834627064164</v>
      </c>
      <c r="E54" s="4">
        <f>IF(A54&gt;$B$4,0,$E$3)</f>
        <v>222.4444768490176</v>
      </c>
    </row>
    <row r="55" spans="1:5" x14ac:dyDescent="0.25">
      <c r="A55" s="6">
        <v>49</v>
      </c>
      <c r="B55" s="4">
        <f t="shared" si="3"/>
        <v>2503.6298204844629</v>
      </c>
      <c r="C55" s="4">
        <f t="shared" si="2"/>
        <v>197.40817864417298</v>
      </c>
      <c r="D55" s="4">
        <f>IF(A55&gt;$B$4,0,MAX(0,B55*$E$2))</f>
        <v>25.036298204844631</v>
      </c>
      <c r="E55" s="4">
        <f>IF(A55&gt;$B$4,0,$E$3)</f>
        <v>222.4444768490176</v>
      </c>
    </row>
    <row r="56" spans="1:5" x14ac:dyDescent="0.25">
      <c r="A56" s="6">
        <v>50</v>
      </c>
      <c r="B56" s="4">
        <f t="shared" si="3"/>
        <v>2306.22164184029</v>
      </c>
      <c r="C56" s="4">
        <f t="shared" si="2"/>
        <v>199.38226043061471</v>
      </c>
      <c r="D56" s="4">
        <f>IF(A56&gt;$B$4,0,MAX(0,B56*$E$2))</f>
        <v>23.062216418402901</v>
      </c>
      <c r="E56" s="4">
        <f>IF(A56&gt;$B$4,0,$E$3)</f>
        <v>222.4444768490176</v>
      </c>
    </row>
    <row r="57" spans="1:5" x14ac:dyDescent="0.25">
      <c r="A57" s="6">
        <v>51</v>
      </c>
      <c r="B57" s="4">
        <f t="shared" si="3"/>
        <v>2106.8393814096753</v>
      </c>
      <c r="C57" s="4">
        <f t="shared" si="2"/>
        <v>201.37608303492084</v>
      </c>
      <c r="D57" s="4">
        <f>IF(A57&gt;$B$4,0,MAX(0,B57*$E$2))</f>
        <v>21.068393814096755</v>
      </c>
      <c r="E57" s="4">
        <f>IF(A57&gt;$B$4,0,$E$3)</f>
        <v>222.4444768490176</v>
      </c>
    </row>
    <row r="58" spans="1:5" x14ac:dyDescent="0.25">
      <c r="A58" s="6">
        <v>52</v>
      </c>
      <c r="B58" s="4">
        <f t="shared" si="3"/>
        <v>1905.4632983747545</v>
      </c>
      <c r="C58" s="4">
        <f t="shared" si="2"/>
        <v>203.38984386527005</v>
      </c>
      <c r="D58" s="4">
        <f>IF(A58&gt;$B$4,0,MAX(0,B58*$E$2))</f>
        <v>19.054632983747545</v>
      </c>
      <c r="E58" s="4">
        <f>IF(A58&gt;$B$4,0,$E$3)</f>
        <v>222.4444768490176</v>
      </c>
    </row>
    <row r="59" spans="1:5" x14ac:dyDescent="0.25">
      <c r="A59" s="6">
        <v>53</v>
      </c>
      <c r="B59" s="4">
        <f t="shared" si="3"/>
        <v>1702.0734545094845</v>
      </c>
      <c r="C59" s="4">
        <f t="shared" si="2"/>
        <v>205.42374230392275</v>
      </c>
      <c r="D59" s="4">
        <f>IF(A59&gt;$B$4,0,MAX(0,B59*$E$2))</f>
        <v>17.020734545094847</v>
      </c>
      <c r="E59" s="4">
        <f>IF(A59&gt;$B$4,0,$E$3)</f>
        <v>222.4444768490176</v>
      </c>
    </row>
    <row r="60" spans="1:5" x14ac:dyDescent="0.25">
      <c r="A60" s="6">
        <v>54</v>
      </c>
      <c r="B60" s="4">
        <f t="shared" si="3"/>
        <v>1496.6497122055616</v>
      </c>
      <c r="C60" s="4">
        <f t="shared" si="2"/>
        <v>207.47797972696199</v>
      </c>
      <c r="D60" s="4">
        <f>IF(A60&gt;$B$4,0,MAX(0,B60*$E$2))</f>
        <v>14.966497122055616</v>
      </c>
      <c r="E60" s="4">
        <f>IF(A60&gt;$B$4,0,$E$3)</f>
        <v>222.4444768490176</v>
      </c>
    </row>
    <row r="61" spans="1:5" x14ac:dyDescent="0.25">
      <c r="A61" s="6">
        <v>55</v>
      </c>
      <c r="B61" s="4">
        <f t="shared" si="3"/>
        <v>1289.1717324785996</v>
      </c>
      <c r="C61" s="4">
        <f t="shared" si="2"/>
        <v>209.55275952423162</v>
      </c>
      <c r="D61" s="4">
        <f>IF(A61&gt;$B$4,0,MAX(0,B61*$E$2))</f>
        <v>12.891717324785995</v>
      </c>
      <c r="E61" s="4">
        <f>IF(A61&gt;$B$4,0,$E$3)</f>
        <v>222.4444768490176</v>
      </c>
    </row>
    <row r="62" spans="1:5" x14ac:dyDescent="0.25">
      <c r="A62" s="6">
        <v>56</v>
      </c>
      <c r="B62" s="4">
        <f t="shared" si="3"/>
        <v>1079.618972954368</v>
      </c>
      <c r="C62" s="4">
        <f t="shared" si="2"/>
        <v>211.64828711947393</v>
      </c>
      <c r="D62" s="4">
        <f>IF(A62&gt;$B$4,0,MAX(0,B62*$E$2))</f>
        <v>10.796189729543681</v>
      </c>
      <c r="E62" s="4">
        <f>IF(A62&gt;$B$4,0,$E$3)</f>
        <v>222.4444768490176</v>
      </c>
    </row>
    <row r="63" spans="1:5" x14ac:dyDescent="0.25">
      <c r="A63" s="6">
        <v>57</v>
      </c>
      <c r="B63" s="4">
        <f t="shared" si="3"/>
        <v>867.97068583489408</v>
      </c>
      <c r="C63" s="4">
        <f t="shared" si="2"/>
        <v>213.76476999066867</v>
      </c>
      <c r="D63" s="4">
        <f>IF(A63&gt;$B$4,0,MAX(0,B63*$E$2))</f>
        <v>8.6797068583489416</v>
      </c>
      <c r="E63" s="4">
        <f>IF(A63&gt;$B$4,0,$E$3)</f>
        <v>222.4444768490176</v>
      </c>
    </row>
    <row r="64" spans="1:5" x14ac:dyDescent="0.25">
      <c r="A64" s="6">
        <v>58</v>
      </c>
      <c r="B64" s="4">
        <f t="shared" si="3"/>
        <v>654.20591584422539</v>
      </c>
      <c r="C64" s="4">
        <f t="shared" si="2"/>
        <v>215.90241769057536</v>
      </c>
      <c r="D64" s="4">
        <f>IF(A64&gt;$B$4,0,MAX(0,B64*$E$2))</f>
        <v>6.5420591584422541</v>
      </c>
      <c r="E64" s="4">
        <f>IF(A64&gt;$B$4,0,$E$3)</f>
        <v>222.4444768490176</v>
      </c>
    </row>
    <row r="65" spans="1:5" x14ac:dyDescent="0.25">
      <c r="A65" s="6">
        <v>59</v>
      </c>
      <c r="B65" s="4">
        <f t="shared" si="3"/>
        <v>438.30349815365003</v>
      </c>
      <c r="C65" s="4">
        <f t="shared" si="2"/>
        <v>218.06144186748111</v>
      </c>
      <c r="D65" s="4">
        <f>IF(A65&gt;$B$4,0,MAX(0,B65*$E$2))</f>
        <v>4.3830349815365004</v>
      </c>
      <c r="E65" s="4">
        <f>IF(A65&gt;$B$4,0,$E$3)</f>
        <v>222.4444768490176</v>
      </c>
    </row>
    <row r="66" spans="1:5" x14ac:dyDescent="0.25">
      <c r="A66" s="6">
        <v>60</v>
      </c>
      <c r="B66" s="4">
        <f t="shared" si="3"/>
        <v>220.24205628616892</v>
      </c>
      <c r="C66" s="4">
        <f t="shared" si="2"/>
        <v>220.24205628615593</v>
      </c>
      <c r="D66" s="4">
        <f>IF(A66&gt;$B$4,0,MAX(0,B66*$E$2))</f>
        <v>2.2024205628616893</v>
      </c>
      <c r="E66" s="4">
        <f>IF(A66&gt;$B$4,0,$E$3)</f>
        <v>222.4444768490176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Plan_Amortizacion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created xsi:type="dcterms:W3CDTF">2025-06-10T15:53:55Z</dcterms:created>
  <dcterms:modified xsi:type="dcterms:W3CDTF">2025-06-10T16:00:35Z</dcterms:modified>
</cp:coreProperties>
</file>